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93" documentId="13_ncr:1_{F6CB121F-512D-4AA6-A0C1-0FB36C537598}" xr6:coauthVersionLast="47" xr6:coauthVersionMax="47" xr10:uidLastSave="{D6DE9678-69D9-480B-8CC1-D2F91849874F}"/>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6" l="1"/>
  <c r="J5" i="6"/>
  <c r="I5" i="6"/>
  <c r="B5"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<sst xmlns="http://schemas.openxmlformats.org/spreadsheetml/2006/main" count="178577" uniqueCount="39074">
  <si>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</si>
  <si>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</si>
  <si>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</si>
  <si>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</si>
  <si>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</si>
  <si>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</si>
  <si>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</si>
  <si>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</si>
  <si>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</si>
  <si>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</si>
  <si>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</si>
  <si>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</si>
  <si>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</si>
  <si>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</si>
  <si>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</si>
  <si>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</si>
  <si>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</si>
  <si>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</si>
  <si>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</si>
  <si>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</si>
  <si>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</si>
  <si>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</si>
  <si>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</si>
  <si>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</si>
  <si>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</si>
  <si>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</si>
  <si>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</si>
  <si>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</si>
  <si>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</si>
  <si>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</si>
  <si>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</si>
  <si>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</si>
  <si>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</si>
  <si>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</si>
  <si>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</si>
  <si>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</si>
  <si>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</si>
  <si>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</si>
  <si>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</si>
  <si>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</si>
  <si>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</si>
  <si>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</si>
  <si>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</si>
  <si>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</si>
  <si>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</si>
  <si>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</si>
  <si>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</si>
  <si>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</si>
  <si>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</si>
  <si>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</si>
  <si>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</si>
  <si>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</si>
  <si>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</si>
  <si>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</si>
  <si>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</si>
  <si>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</si>
  <si>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</si>
  <si>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</si>
  <si>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</si>
  <si>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</si>
  <si>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</si>
  <si>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</si>
  <si>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</si>
  <si>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</si>
  <si>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</si>
  <si>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</si>
  <si>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</si>
  <si>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</si>
  <si>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</si>
  <si>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</si>
  <si>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</si>
  <si>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</si>
  <si>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</si>
  <si>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</si>
  <si>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</si>
  <si>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</si>
  <si>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</si>
  <si>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</si>
  <si>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</si>
  <si>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</si>
  <si>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</si>
  <si>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</si>
  <si>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</si>
  <si>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</si>
  <si>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</si>
  <si>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</si>
  <si>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</si>
  <si>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</si>
  <si>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</si>
  <si>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</si>
  <si>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</si>
  <si>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</si>
  <si>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</si>
  <si>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</si>
  <si>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</si>
  <si>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</si>
  <si>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</si>
  <si>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</si>
  <si>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</si>
  <si>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</si>
  <si>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</si>
  <si>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</si>
  <si>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</si>
  <si>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</si>
  <si>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</si>
  <si>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</si>
  <si>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</si>
  <si>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</si>
  <si>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</si>
  <si>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</si>
  <si>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</si>
  <si>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</si>
  <si>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</si>
  <si>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</si>
  <si>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</si>
  <si>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</si>
  <si>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</si>
  <si>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</si>
  <si>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</si>
  <si>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</si>
  <si>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</si>
  <si>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</si>
  <si>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</si>
  <si>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</si>
  <si>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</si>
  <si>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</si>
  <si>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</si>
  <si>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</si>
  <si>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</si>
  <si>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</si>
  <si>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</si>
  <si>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</si>
  <si>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</si>
  <si>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</si>
  <si>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</si>
  <si>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</si>
  <si>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</si>
  <si>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</si>
  <si>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</si>
  <si>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</si>
  <si>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</si>
  <si>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</si>
  <si>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</si>
  <si>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</si>
  <si>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</si>
  <si>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</si>
  <si>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</si>
  <si>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</si>
  <si>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</si>
  <si>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</si>
  <si>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</si>
  <si>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</si>
  <si>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</si>
  <si>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</si>
  <si>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</si>
  <si>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</si>
  <si>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</si>
  <si>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</si>
  <si>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</si>
  <si>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</si>
  <si>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</si>
  <si>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</si>
  <si>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</si>
  <si>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</si>
  <si>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</si>
  <si>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</si>
  <si>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</si>
  <si>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</si>
  <si>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</si>
  <si>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</si>
  <si>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</si>
  <si>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</si>
  <si>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</si>
  <si>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</si>
  <si>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</si>
  <si>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</si>
  <si>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</si>
  <si>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</si>
  <si>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</si>
  <si>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</si>
  <si>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</si>
  <si>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</si>
  <si>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</si>
  <si>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</si>
  <si>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</si>
  <si>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</si>
  <si>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</si>
  <si>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</si>
  <si>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</si>
  <si>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</si>
  <si>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</si>
  <si>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</si>
  <si>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</si>
  <si>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</si>
  <si>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</si>
  <si>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</si>
  <si>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</si>
  <si>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</si>
  <si>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</si>
  <si>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</si>
  <si>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</si>
  <si>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</si>
  <si>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</si>
  <si>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</si>
  <si>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</si>
  <si>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</si>
  <si>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</si>
  <si>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</si>
  <si>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</si>
  <si>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</si>
  <si>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</si>
  <si>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</si>
  <si>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</si>
  <si>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</si>
  <si>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</si>
  <si>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</si>
  <si>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</si>
  <si>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</si>
  <si>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</si>
  <si>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</si>
  <si>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</si>
  <si>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</si>
  <si>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</si>
  <si>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</si>
  <si>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</si>
  <si>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</si>
  <si>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</si>
  <si>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</si>
  <si>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</si>
  <si>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</si>
  <si>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</si>
  <si>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</si>
  <si>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</si>
  <si>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</si>
  <si>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</si>
  <si>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</si>
  <si>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</si>
  <si>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</si>
  <si>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</si>
  <si>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</si>
  <si>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</si>
  <si>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</si>
  <si>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</si>
  <si>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</si>
  <si>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</si>
  <si>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</si>
  <si>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</si>
  <si>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</si>
  <si>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</si>
  <si>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</si>
  <si>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</si>
  <si>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</si>
  <si>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</si>
  <si>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</si>
  <si>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</si>
  <si>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</si>
  <si>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</si>
  <si>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</si>
  <si>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</si>
  <si>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</si>
  <si>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</si>
  <si>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</si>
  <si>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</si>
  <si>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</si>
  <si>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</si>
  <si>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</si>
  <si>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</si>
  <si>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</si>
  <si>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</si>
  <si>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</si>
  <si>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</si>
  <si>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</si>
  <si>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</si>
  <si>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</si>
  <si>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</si>
  <si>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</si>
  <si>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</si>
  <si>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</si>
  <si>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</si>
  <si>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</si>
  <si>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</si>
  <si>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</si>
  <si>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</si>
  <si>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</si>
  <si>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</si>
  <si>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</si>
  <si>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</si>
  <si>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</si>
  <si>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</si>
  <si>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</si>
  <si>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</si>
  <si>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</si>
  <si>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</si>
  <si>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</si>
  <si>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</si>
  <si>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</si>
  <si>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</si>
  <si>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</si>
  <si>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</si>
  <si>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</si>
  <si>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</si>
  <si>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</si>
  <si>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</si>
  <si>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</si>
  <si>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</si>
  <si>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</si>
  <si>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</si>
  <si>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</si>
  <si>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</si>
  <si>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</si>
  <si>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</si>
  <si>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</si>
  <si>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</si>
  <si>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</si>
  <si>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</si>
  <si>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</si>
  <si>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</si>
  <si>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</si>
  <si>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</si>
  <si>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</si>
  <si>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</si>
  <si>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</si>
  <si>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</si>
  <si>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</si>
  <si>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</si>
  <si>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</si>
  <si>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</si>
  <si>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</si>
  <si>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</si>
  <si>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</si>
  <si>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</si>
  <si>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</si>
  <si>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</si>
  <si>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</si>
  <si>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</si>
  <si>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</si>
  <si>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</si>
  <si>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</si>
  <si>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</si>
  <si>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</si>
  <si>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</si>
  <si>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</si>
  <si>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</si>
  <si>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</si>
  <si>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</si>
  <si>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</si>
  <si>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</si>
  <si>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</si>
  <si>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</si>
  <si>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</si>
  <si>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</si>
  <si>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</si>
  <si>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</si>
  <si>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</si>
  <si>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</si>
  <si>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</si>
  <si>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</si>
  <si>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</si>
  <si>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</si>
  <si>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</si>
  <si>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</si>
  <si>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</si>
  <si>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</si>
  <si>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</si>
  <si>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</si>
  <si>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</si>
  <si>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</si>
  <si>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</si>
  <si>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</si>
  <si>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</si>
  <si>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</si>
  <si>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</si>
  <si>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</si>
  <si>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</si>
  <si>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</si>
  <si>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</si>
  <si>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</si>
  <si>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</si>
  <si>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</si>
  <si>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</si>
  <si>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</si>
  <si>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</si>
  <si>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</si>
  <si>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</si>
  <si>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</si>
  <si>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</si>
  <si>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</si>
  <si>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</si>
  <si>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</si>
  <si>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</si>
  <si>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</si>
  <si>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</si>
  <si>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</si>
  <si>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</si>
  <si>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</si>
  <si>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</si>
  <si>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</si>
  <si>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</si>
  <si>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</si>
  <si>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</si>
  <si>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</si>
  <si>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</si>
  <si>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</si>
  <si>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</si>
  <si>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</si>
  <si>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</si>
  <si>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</si>
  <si>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</si>
  <si>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</si>
  <si>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</si>
  <si>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</si>
  <si>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</si>
  <si>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</si>
  <si>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</si>
  <si>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</si>
  <si>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</si>
  <si>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</si>
  <si>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</si>
  <si>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</si>
  <si>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</si>
  <si>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</si>
  <si>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</si>
  <si>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</si>
  <si>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</si>
  <si>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</si>
  <si>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</si>
  <si>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</si>
  <si>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</si>
  <si>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</si>
  <si>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</si>
  <si>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</si>
  <si>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</si>
  <si>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</si>
  <si>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</si>
  <si>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</si>
  <si>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</si>
  <si>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</si>
  <si>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</si>
  <si>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</si>
  <si>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</si>
  <si>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</si>
  <si>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</si>
  <si>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</si>
  <si>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</si>
  <si>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</si>
  <si>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</si>
  <si>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</si>
  <si>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</si>
  <si>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</si>
  <si>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</si>
  <si>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</si>
  <si>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</si>
  <si>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</si>
  <si>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</si>
  <si>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</si>
  <si>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</si>
  <si>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</si>
  <si>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</si>
  <si>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</si>
  <si>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</si>
  <si>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</si>
  <si>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</si>
  <si>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</si>
  <si>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</si>
  <si>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</si>
  <si>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</si>
  <si>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</si>
  <si>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</si>
  <si>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</si>
  <si>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</si>
  <si>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</si>
  <si>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</si>
  <si>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</si>
  <si>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</si>
  <si>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</si>
  <si>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</si>
  <si>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</si>
  <si>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</si>
  <si>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</si>
  <si>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</si>
  <si>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</si>
  <si>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</si>
  <si>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</si>
  <si>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</si>
  <si>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</si>
  <si>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</si>
  <si>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</si>
  <si>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</si>
  <si>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</si>
  <si>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</si>
  <si>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</si>
  <si>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</si>
  <si>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</si>
  <si>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</si>
  <si>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</si>
  <si>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</si>
  <si>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</si>
  <si>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</si>
  <si>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</si>
  <si>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</si>
  <si>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</si>
  <si>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</si>
  <si>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</si>
  <si>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</si>
  <si>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</si>
  <si>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</si>
  <si>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</si>
  <si>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</si>
  <si>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</si>
  <si>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</si>
  <si>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</si>
  <si>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</si>
  <si>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</si>
  <si>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</si>
  <si>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</si>
  <si>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</si>
  <si>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</si>
  <si>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</si>
  <si>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</si>
  <si>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</si>
  <si>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</si>
  <si>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</si>
  <si>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</si>
  <si>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</si>
  <si>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</si>
  <si>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</si>
  <si>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</si>
  <si>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</si>
  <si>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</si>
  <si>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</si>
  <si>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</si>
  <si>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</si>
  <si>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</si>
  <si>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</si>
  <si>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</si>
  <si>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</si>
  <si>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</si>
  <si>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</si>
  <si>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</si>
  <si>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</si>
  <si>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</si>
  <si>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</si>
  <si>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</si>
  <si>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</si>
  <si>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</si>
  <si>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</si>
  <si>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</si>
  <si>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</si>
  <si>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</si>
  <si>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</si>
  <si>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</si>
  <si>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</si>
  <si>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</si>
  <si>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</si>
  <si>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</si>
  <si>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</si>
  <si>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</si>
  <si>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</si>
  <si>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</si>
  <si>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</si>
  <si>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</si>
  <si>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</si>
  <si>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</si>
  <si>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</si>
  <si>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</si>
  <si>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</si>
  <si>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</si>
  <si>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</si>
  <si>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</si>
  <si>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</si>
  <si>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</si>
  <si>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</si>
  <si>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</si>
  <si>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</si>
  <si>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</si>
  <si>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</si>
  <si>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</si>
  <si>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</si>
  <si>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</si>
  <si>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</si>
  <si>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</si>
  <si>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</si>
  <si>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</si>
  <si>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</si>
  <si>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</si>
  <si>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</si>
  <si>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</si>
  <si>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</si>
  <si>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</si>
  <si>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</si>
  <si>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</si>
  <si>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</si>
  <si>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</si>
  <si>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</si>
  <si>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</si>
  <si>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</si>
  <si>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</si>
  <si>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</si>
  <si>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</si>
  <si>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</si>
  <si>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</si>
  <si>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</si>
  <si>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</si>
  <si>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</si>
  <si>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</si>
  <si>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</si>
  <si>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</si>
  <si>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</si>
  <si>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</si>
  <si>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</si>
  <si>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</si>
  <si>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</si>
  <si>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</si>
  <si>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</si>
  <si>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</si>
  <si>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</si>
  <si>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</si>
  <si>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</si>
  <si>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</si>
  <si>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</si>
  <si>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</si>
  <si>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</si>
  <si>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</si>
  <si>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</si>
  <si>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</si>
  <si>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</si>
  <si>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</si>
  <si>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</si>
  <si>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</si>
  <si>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</si>
  <si>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</si>
  <si>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</si>
  <si>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</si>
  <si>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</si>
  <si>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</si>
  <si>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</si>
  <si>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</si>
  <si>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</si>
  <si>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</si>
  <si>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</si>
  <si>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</si>
  <si>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</si>
  <si>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</si>
  <si>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</si>
  <si>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</si>
  <si>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</si>
  <si>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</si>
  <si>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</si>
  <si>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</si>
  <si>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</si>
  <si>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</si>
  <si>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</si>
  <si>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</si>
  <si>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</si>
  <si>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</si>
  <si>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</si>
  <si>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</si>
  <si>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</si>
  <si>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</si>
  <si>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</si>
  <si>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</si>
  <si>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</si>
  <si>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</si>
  <si>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</si>
  <si>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</si>
  <si>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</si>
  <si>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</si>
  <si>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</si>
  <si>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</si>
  <si>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</si>
  <si>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</si>
  <si>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</si>
  <si>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</si>
  <si>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</si>
  <si>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</si>
  <si>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</si>
  <si>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</si>
  <si>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</si>
  <si>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</si>
  <si>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</si>
  <si>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</si>
  <si>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</si>
  <si>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</si>
  <si>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</si>
  <si>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</si>
  <si>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</si>
  <si>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</si>
  <si>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</si>
  <si>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</si>
  <si>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</si>
  <si>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</si>
  <si>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</si>
  <si>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</si>
  <si>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</si>
  <si>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</si>
  <si>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</si>
  <si>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</si>
  <si>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</si>
  <si>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</si>
  <si>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</si>
  <si>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</si>
  <si>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</si>
  <si>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</si>
  <si>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</si>
  <si>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</si>
  <si>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</si>
  <si>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</si>
  <si>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</si>
  <si>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</si>
  <si>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</si>
  <si>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</si>
  <si>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</si>
  <si>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</si>
  <si>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</si>
  <si>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</si>
  <si>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</si>
  <si>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</si>
  <si>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</si>
  <si>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</si>
  <si>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</si>
  <si>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</si>
  <si>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</si>
  <si>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</si>
  <si>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</si>
  <si>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</si>
  <si>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</si>
  <si>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</si>
  <si>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</si>
  <si>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</si>
  <si>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</si>
  <si>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</si>
  <si>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</si>
  <si>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</si>
  <si>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</si>
  <si>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</si>
  <si>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</si>
  <si>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</si>
  <si>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</si>
  <si>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</si>
  <si>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</si>
  <si>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</si>
  <si>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</si>
  <si>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</si>
  <si>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</si>
  <si>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</si>
  <si>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</si>
  <si>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</si>
  <si>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</si>
  <si>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</si>
  <si>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</si>
  <si>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</si>
  <si>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</si>
  <si>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</si>
  <si>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</si>
  <si>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</si>
  <si>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</si>
  <si>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</si>
  <si>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</si>
  <si>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</si>
  <si>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</si>
  <si>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</si>
  <si>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</si>
  <si>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</si>
  <si>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</si>
  <si>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</si>
  <si>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</si>
  <si>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</si>
  <si>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</si>
  <si>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</si>
  <si>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</si>
  <si>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</si>
  <si>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</si>
  <si>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</si>
  <si>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</si>
  <si>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</si>
  <si>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</si>
  <si>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</si>
  <si>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</si>
  <si>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</si>
  <si>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</si>
  <si>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</si>
  <si>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</si>
  <si>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</si>
  <si>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</si>
  <si>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</si>
  <si>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</si>
  <si>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</si>
  <si>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</si>
  <si>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</si>
  <si>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</si>
  <si>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</si>
  <si>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</si>
  <si>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</si>
  <si>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</si>
  <si>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</si>
  <si>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</si>
  <si>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</si>
  <si>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</si>
  <si>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</si>
  <si>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</si>
  <si>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</si>
  <si>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</si>
  <si>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</si>
  <si>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</si>
  <si>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</si>
  <si>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</si>
  <si>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</si>
  <si>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</si>
  <si>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</si>
  <si>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</si>
  <si>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</si>
  <si>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</si>
  <si>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</si>
  <si>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</si>
  <si>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</si>
  <si>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</si>
  <si>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</si>
  <si>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</si>
  <si>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</si>
  <si>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</si>
  <si>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</si>
  <si>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</si>
  <si>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</si>
  <si>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</si>
  <si>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</si>
  <si>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</si>
  <si>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</si>
  <si>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</si>
  <si>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</si>
  <si>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</si>
  <si>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</si>
  <si>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</si>
  <si>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</si>
  <si>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</si>
  <si>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</si>
  <si>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</si>
  <si>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</si>
  <si>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</si>
  <si>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</si>
  <si>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</si>
  <si>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</si>
  <si>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</si>
  <si>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</si>
  <si>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</si>
  <si>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</si>
  <si>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</si>
  <si>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</si>
  <si>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</si>
  <si>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</si>
  <si>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</si>
  <si>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</si>
  <si>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</si>
  <si>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</si>
  <si>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</si>
  <si>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</si>
  <si>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</si>
  <si>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</si>
  <si>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</si>
  <si>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</si>
  <si>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</si>
  <si>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</si>
  <si>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</si>
  <si>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</si>
  <si>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</si>
  <si>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</si>
  <si>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</si>
  <si>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</si>
  <si>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</si>
  <si>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</si>
  <si>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</si>
  <si>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</si>
  <si>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</si>
  <si>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</si>
  <si>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</si>
  <si>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</si>
  <si>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</si>
  <si>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</si>
  <si>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</si>
  <si>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</si>
  <si>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</si>
  <si>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</si>
  <si>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</si>
  <si>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</si>
  <si>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</si>
  <si>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</si>
  <si>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</si>
  <si>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</si>
  <si>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</si>
  <si>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</si>
  <si>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</si>
  <si>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</si>
  <si>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</si>
  <si>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</si>
  <si>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</si>
  <si>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</si>
  <si>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</si>
  <si>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</si>
  <si>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</si>
  <si>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</si>
  <si>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</si>
  <si>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</si>
  <si>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</si>
  <si>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</si>
  <si>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</si>
  <si>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</si>
  <si>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</si>
  <si>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</si>
  <si>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</si>
  <si>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</si>
  <si>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</si>
  <si>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</si>
  <si>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</si>
  <si>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</si>
  <si>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</si>
  <si>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</si>
  <si>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</si>
  <si>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</si>
  <si>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</si>
  <si>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</si>
  <si>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</si>
  <si>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</si>
  <si>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</si>
  <si>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</si>
  <si>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</si>
  <si>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</si>
  <si>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</si>
  <si>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</si>
  <si>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</si>
  <si>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</si>
  <si>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</si>
  <si>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</si>
  <si>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</si>
  <si>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</si>
  <si>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</si>
  <si>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</si>
  <si>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</si>
  <si>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</si>
  <si>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</si>
  <si>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</si>
  <si>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</si>
  <si>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</si>
  <si>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</si>
  <si>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</si>
  <si>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</si>
  <si>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</si>
  <si>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</si>
  <si>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</si>
  <si>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</si>
  <si>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</si>
  <si>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</si>
  <si>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</si>
  <si>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</si>
  <si>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</si>
  <si>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</si>
  <si>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</si>
  <si>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</si>
  <si>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</si>
  <si>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</si>
  <si>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</si>
  <si>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</si>
  <si>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</si>
  <si>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</si>
  <si>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</si>
  <si>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</si>
  <si>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</si>
  <si>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</si>
  <si>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</si>
  <si>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</si>
  <si>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</si>
  <si>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</si>
  <si>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</si>
  <si>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</si>
  <si>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</si>
  <si>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</si>
  <si>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</si>
  <si>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</si>
  <si>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</si>
  <si>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</si>
  <si>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</si>
  <si>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</si>
  <si>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</si>
  <si>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</si>
  <si>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</si>
  <si>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</si>
  <si>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</si>
  <si>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</si>
  <si>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</si>
  <si>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</si>
  <si>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</si>
  <si>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</si>
  <si>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</si>
  <si>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</si>
  <si>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</si>
  <si>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</si>
  <si>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</si>
  <si>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</si>
  <si>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</si>
  <si>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</si>
  <si>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</si>
  <si>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</si>
  <si>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</si>
  <si>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</si>
  <si>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</si>
  <si>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</si>
  <si>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</si>
  <si>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</si>
  <si>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</si>
  <si>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</si>
  <si>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</si>
  <si>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</si>
  <si>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</si>
  <si>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</si>
  <si>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</si>
  <si>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</si>
  <si>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</si>
  <si>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</si>
  <si>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</si>
  <si>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</si>
  <si>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</si>
  <si>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</si>
  <si>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</si>
  <si>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</si>
  <si>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</si>
  <si>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</si>
  <si>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</si>
  <si>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</si>
  <si>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</si>
  <si>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</si>
  <si>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</si>
  <si>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</si>
  <si>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</si>
  <si>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</si>
  <si>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</si>
  <si>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</si>
  <si>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</si>
  <si>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</si>
  <si>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</si>
  <si>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</si>
  <si>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</si>
  <si>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</si>
  <si>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</si>
  <si>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</si>
  <si>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</si>
  <si>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</si>
  <si>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</si>
  <si>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</si>
  <si>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</si>
  <si>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</si>
  <si>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</si>
  <si>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</si>
  <si>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</si>
  <si>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</si>
  <si>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</si>
  <si>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</si>
  <si>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</si>
  <si>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</si>
  <si>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</si>
  <si>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</si>
  <si>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</si>
  <si>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</si>
  <si>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</si>
  <si>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</si>
  <si>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</si>
  <si>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</si>
  <si>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</si>
  <si>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</si>
  <si>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</si>
  <si>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</si>
  <si>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</si>
  <si>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</si>
  <si>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</si>
  <si>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</si>
  <si>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</si>
  <si>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</si>
  <si>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</si>
  <si>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</si>
  <si>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</si>
  <si>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</si>
  <si>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</si>
  <si>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</si>
  <si>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</si>
  <si>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</si>
  <si>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</si>
  <si>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</si>
  <si>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</si>
  <si>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</si>
  <si>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</si>
  <si>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</si>
  <si>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</si>
  <si>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</si>
  <si>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</si>
  <si>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</si>
  <si>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</si>
  <si>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</si>
  <si>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</si>
  <si>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</si>
  <si>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</si>
  <si>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</si>
  <si>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</si>
  <si>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</si>
  <si>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</si>
  <si>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</si>
  <si>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</si>
  <si>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</si>
  <si>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</si>
  <si>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</si>
  <si>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</si>
  <si>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</si>
  <si>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</si>
  <si>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</si>
  <si>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</si>
  <si>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</si>
  <si>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</si>
  <si>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</si>
  <si>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</si>
  <si>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</si>
  <si>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</si>
  <si>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</si>
  <si>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</si>
  <si>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</si>
  <si>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</si>
  <si>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</si>
  <si>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</si>
  <si>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</si>
  <si>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</si>
  <si>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</si>
  <si>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</si>
  <si>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</si>
  <si>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</si>
  <si>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</si>
  <si>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</si>
  <si>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</si>
  <si>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</si>
  <si>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</si>
  <si>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</si>
  <si>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</si>
  <si>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</si>
  <si>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</si>
  <si>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</si>
  <si>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</si>
  <si>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</si>
  <si>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</si>
  <si>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</si>
  <si>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</si>
  <si>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</si>
  <si>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</si>
  <si>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</si>
  <si>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</si>
  <si>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</si>
  <si>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</si>
  <si>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</si>
  <si>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</si>
  <si>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</si>
  <si>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</si>
  <si>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</si>
  <si>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</si>
  <si>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</si>
  <si>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</si>
  <si>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</si>
  <si>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</si>
  <si>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</si>
  <si>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</si>
  <si>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</si>
  <si>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</si>
  <si>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</si>
  <si>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</si>
  <si>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</si>
  <si>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</si>
  <si>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</si>
  <si>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</si>
  <si>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</si>
  <si>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</si>
  <si>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</si>
  <si>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</si>
  <si>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</si>
  <si>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</si>
  <si>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</si>
  <si>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</si>
  <si>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</si>
  <si>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</si>
  <si>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</si>
  <si>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</si>
  <si>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</si>
  <si>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</si>
  <si>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</si>
  <si>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</si>
  <si>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</si>
  <si>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</si>
  <si>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</si>
  <si>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</si>
  <si>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</si>
  <si>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</si>
  <si>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</si>
  <si>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</si>
  <si>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</si>
  <si>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</si>
  <si>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</si>
  <si>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</si>
  <si>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</si>
  <si>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</si>
  <si>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</si>
  <si>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</si>
  <si>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</si>
  <si>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</si>
  <si>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</si>
  <si>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</si>
  <si>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</si>
  <si>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</si>
  <si>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</si>
  <si>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</si>
  <si>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</si>
  <si>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</si>
  <si>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</si>
  <si>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</si>
  <si>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</si>
  <si>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</si>
  <si>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</si>
  <si>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</si>
  <si>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</si>
  <si>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</si>
  <si>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</si>
  <si>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</si>
  <si>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</si>
  <si>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</si>
  <si>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</si>
  <si>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</si>
  <si>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</si>
  <si>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</si>
  <si>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</si>
  <si>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</si>
  <si>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</si>
  <si>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</si>
  <si>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</si>
  <si>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</si>
  <si>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</si>
  <si>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</si>
  <si>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</si>
  <si>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</si>
  <si>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</si>
  <si>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</si>
  <si>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</si>
  <si>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</si>
  <si>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</si>
  <si>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</si>
  <si>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</si>
  <si>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</si>
  <si>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</si>
  <si>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</si>
  <si>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</si>
  <si>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</si>
  <si>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</si>
  <si>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</si>
  <si>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</si>
  <si>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</si>
  <si>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</si>
  <si>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</si>
  <si>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</si>
  <si>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</si>
  <si>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</si>
  <si>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</si>
  <si>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</si>
  <si>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</si>
  <si>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</si>
  <si>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</si>
  <si>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</si>
  <si>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</si>
  <si>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</si>
  <si>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</si>
  <si>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</si>
  <si>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</si>
  <si>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</si>
  <si>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</si>
  <si>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</si>
  <si>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</si>
  <si>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</si>
  <si>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</si>
  <si>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</si>
  <si>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</si>
  <si>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</si>
  <si>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</si>
  <si>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</si>
  <si>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</si>
  <si>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</si>
  <si>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</si>
  <si>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</si>
  <si>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</si>
  <si>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</si>
  <si>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</si>
  <si>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</si>
  <si>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</si>
  <si>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</si>
  <si>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</si>
  <si>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</si>
  <si>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</si>
  <si>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</si>
  <si>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</si>
  <si>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</si>
  <si>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</si>
  <si>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</si>
  <si>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</si>
  <si>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</si>
  <si>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</si>
  <si>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</si>
  <si>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</si>
  <si>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</si>
  <si>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</si>
  <si>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</si>
  <si>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</si>
  <si>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</si>
  <si>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</si>
  <si>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</si>
  <si>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</si>
  <si>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</si>
  <si>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</si>
  <si>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</si>
  <si>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</si>
  <si>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</si>
  <si>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</si>
  <si>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</si>
  <si>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</si>
  <si>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</si>
  <si>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</si>
  <si>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</si>
  <si>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</si>
  <si>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</si>
  <si>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</si>
  <si>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</si>
  <si>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</si>
  <si>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</si>
  <si>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</si>
  <si>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</si>
  <si>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</si>
  <si>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</si>
  <si>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</si>
  <si>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</si>
  <si>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</si>
  <si>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</si>
  <si>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</si>
  <si>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</si>
  <si>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</si>
  <si>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</si>
  <si>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</si>
  <si>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</si>
  <si>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</si>
  <si>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</si>
  <si>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</si>
  <si>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</si>
  <si>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</si>
  <si>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</si>
  <si>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</si>
  <si>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</si>
  <si>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</si>
  <si>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</si>
  <si>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</si>
  <si>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</si>
  <si>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</si>
  <si>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</si>
  <si>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</si>
  <si>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</si>
  <si>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</si>
  <si>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</si>
  <si>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</si>
  <si>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</si>
  <si>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</si>
  <si>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</si>
  <si>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</si>
  <si>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</si>
  <si>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</si>
  <si>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</si>
  <si>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</si>
  <si>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</si>
  <si>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</si>
  <si>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</si>
  <si>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</si>
  <si>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</si>
  <si>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</si>
  <si>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</si>
  <si>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</si>
  <si>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</si>
  <si>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</si>
  <si>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</si>
  <si>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</si>
  <si>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</si>
  <si>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</si>
  <si>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</si>
  <si>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</si>
  <si>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</si>
  <si>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</si>
  <si>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</si>
  <si>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</si>
  <si>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</si>
  <si>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</si>
  <si>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</si>
  <si>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</si>
  <si>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</si>
  <si>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</si>
  <si>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</si>
  <si>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</si>
  <si>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</si>
  <si>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</si>
  <si>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</si>
  <si>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</si>
  <si>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</si>
  <si>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</si>
  <si>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</si>
  <si>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</si>
  <si>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</si>
  <si>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</si>
  <si>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</si>
  <si>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</si>
  <si>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</si>
  <si>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</si>
  <si>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</si>
  <si>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</si>
  <si>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</si>
  <si>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</si>
  <si>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</si>
  <si>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</si>
  <si>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</si>
  <si>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</si>
  <si>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</si>
  <si>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</si>
  <si>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</si>
  <si>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</si>
  <si>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</si>
  <si>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</si>
  <si>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</si>
  <si>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</si>
  <si>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</si>
  <si>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</si>
  <si>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</si>
  <si>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</si>
  <si>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</si>
  <si>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</si>
  <si>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</si>
  <si>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</si>
  <si>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</si>
  <si>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</si>
  <si>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</si>
  <si>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</si>
  <si>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</si>
  <si>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</si>
  <si>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</si>
  <si>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</si>
  <si>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</si>
  <si>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</si>
  <si>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</si>
  <si>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</si>
  <si>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</si>
  <si>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</si>
  <si>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</si>
  <si>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</si>
  <si>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</si>
  <si>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</si>
  <si>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</si>
  <si>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</si>
  <si>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</si>
  <si>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</si>
  <si>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</si>
  <si>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</si>
  <si>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</si>
  <si>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</si>
  <si>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</si>
  <si>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</si>
  <si>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</si>
  <si>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</si>
  <si>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</si>
  <si>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</si>
  <si>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</si>
  <si>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</si>
  <si>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</si>
  <si>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</si>
  <si>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</si>
  <si>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</si>
  <si>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</si>
  <si>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</si>
  <si>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</si>
  <si>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</si>
  <si>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</si>
  <si>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</si>
  <si>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</si>
  <si>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</si>
  <si>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</si>
  <si>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</si>
  <si>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</si>
  <si>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</si>
  <si>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</si>
  <si>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</si>
  <si>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</si>
  <si>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</si>
  <si>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</si>
  <si>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</si>
  <si>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</si>
  <si>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</si>
  <si>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</si>
  <si>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</si>
  <si>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</si>
  <si>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</si>
  <si>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</si>
  <si>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</si>
  <si>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</si>
  <si>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</si>
  <si>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</si>
  <si>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</si>
  <si>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</si>
  <si>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</si>
  <si>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</si>
  <si>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</si>
  <si>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</si>
  <si>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</si>
  <si>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</si>
  <si>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</si>
  <si>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</si>
  <si>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</si>
  <si>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</si>
  <si>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</si>
  <si>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</si>
  <si>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</si>
  <si>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</si>
  <si>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</si>
  <si>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</si>
  <si>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</si>
  <si>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</si>
  <si>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</si>
  <si>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</si>
  <si>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</si>
  <si>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</si>
  <si>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</si>
  <si>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</si>
  <si>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</si>
  <si>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</si>
  <si>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</si>
  <si>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</si>
  <si>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</si>
  <si>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</si>
  <si>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</si>
  <si>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</si>
  <si>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</si>
  <si>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</si>
  <si>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</si>
  <si>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</si>
  <si>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</si>
  <si>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</si>
  <si>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</si>
  <si>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</si>
  <si>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</si>
  <si>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</si>
  <si>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</si>
  <si>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</si>
  <si>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</si>
  <si>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</si>
  <si>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</si>
  <si>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</si>
  <si>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</si>
  <si>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</si>
  <si>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</si>
  <si>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</si>
  <si>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</si>
  <si>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</si>
  <si>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</si>
  <si>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</si>
  <si>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</si>
  <si>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</si>
  <si>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</si>
  <si>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</si>
  <si>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</si>
  <si>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</si>
  <si>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</si>
  <si>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</si>
  <si>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</si>
  <si>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</si>
  <si>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</si>
  <si>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</si>
  <si>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</si>
  <si>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</si>
  <si>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</si>
  <si>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</si>
  <si>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</si>
  <si>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</si>
  <si>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</si>
  <si>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</si>
  <si>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</si>
  <si>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</si>
  <si>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</si>
  <si>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</si>
  <si>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</si>
  <si>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</si>
  <si>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</si>
  <si>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</si>
  <si>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</si>
  <si>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</si>
  <si>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</si>
  <si>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</si>
  <si>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</si>
  <si>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</si>
  <si>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</si>
  <si>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</si>
  <si>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</si>
  <si>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</si>
  <si>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</si>
  <si>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</si>
  <si>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</si>
  <si>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</si>
  <si>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</si>
  <si>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</si>
  <si>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</si>
  <si>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</si>
  <si>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</si>
  <si>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</si>
  <si>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</si>
  <si>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</si>
  <si>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</si>
  <si>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</si>
  <si>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</si>
  <si>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</si>
  <si>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</si>
  <si>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</si>
  <si>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</si>
  <si>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</si>
  <si>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</si>
  <si>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</si>
  <si>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</si>
  <si>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</si>
  <si>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</si>
  <si>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</si>
  <si>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</si>
  <si>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</si>
  <si>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</si>
  <si>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</si>
  <si>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</si>
  <si>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</si>
  <si>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</si>
  <si>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</si>
  <si>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</si>
  <si>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</si>
  <si>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</si>
  <si>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</si>
  <si>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</si>
  <si>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</si>
  <si>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</si>
  <si>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</si>
  <si>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</si>
  <si>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</si>
  <si>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</si>
  <si>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</si>
  <si>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</si>
  <si>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</si>
  <si>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</si>
  <si>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</si>
  <si>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</si>
  <si>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</si>
  <si>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</si>
  <si>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</si>
  <si>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</si>
  <si>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</si>
  <si>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</si>
  <si>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</si>
  <si>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</si>
  <si>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</si>
  <si>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</si>
  <si>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</si>
  <si>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</si>
  <si>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</si>
  <si>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</si>
  <si>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</si>
  <si>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</si>
  <si>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</si>
  <si>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</si>
  <si>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</si>
  <si>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</si>
  <si>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</si>
  <si>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</si>
  <si>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</si>
  <si>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</si>
  <si>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</si>
  <si>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</si>
  <si>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</si>
  <si>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</si>
  <si>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</si>
  <si>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</si>
  <si>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</si>
  <si>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</si>
  <si>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</si>
  <si>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</si>
  <si>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</si>
  <si>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</si>
  <si>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</si>
  <si>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</si>
  <si>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</si>
  <si>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</si>
  <si>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</si>
  <si>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</si>
  <si>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</si>
  <si>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</si>
  <si>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</si>
  <si>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</si>
  <si>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</si>
  <si>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</si>
  <si>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</si>
  <si>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</si>
  <si>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</si>
  <si>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</si>
  <si>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</si>
  <si>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</si>
  <si>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</si>
  <si>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</si>
  <si>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</si>
  <si>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</si>
  <si>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</si>
  <si>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</si>
  <si>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</si>
  <si>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</si>
  <si>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</si>
  <si>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</si>
  <si>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</si>
  <si>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</si>
  <si>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</si>
  <si>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</si>
  <si>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</si>
  <si>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</si>
  <si>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</si>
  <si>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</si>
  <si>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</si>
  <si>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</si>
  <si>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</si>
  <si>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</si>
  <si>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</si>
  <si>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</si>
  <si>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</si>
  <si>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</si>
  <si>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</si>
  <si>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</si>
  <si>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</si>
  <si>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</si>
  <si>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</si>
  <si>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</si>
  <si>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</si>
  <si>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</si>
  <si>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</si>
  <si>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</si>
  <si>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</si>
  <si>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</si>
  <si>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</si>
  <si>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</si>
  <si>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</si>
  <si>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</si>
  <si>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</si>
  <si>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</si>
  <si>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</si>
  <si>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</si>
  <si>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</si>
  <si>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</si>
  <si>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</si>
  <si>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</si>
  <si>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</si>
  <si>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</si>
  <si>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</si>
  <si>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</si>
  <si>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</si>
  <si>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</si>
  <si>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</si>
  <si>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</si>
  <si>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</si>
  <si>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</si>
  <si>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</si>
  <si>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</si>
  <si>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</si>
  <si>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</si>
  <si>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</si>
  <si>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</si>
  <si>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</si>
  <si>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</si>
  <si>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</si>
  <si>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</si>
  <si>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</si>
  <si>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</si>
  <si>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</si>
  <si>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</si>
  <si>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</si>
  <si>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</si>
  <si>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</si>
  <si>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</si>
  <si>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</si>
  <si>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</si>
  <si>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</si>
  <si>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</si>
  <si>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</si>
  <si>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</si>
  <si>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</si>
  <si>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</si>
  <si>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</si>
  <si>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</si>
  <si>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</si>
  <si>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</si>
  <si>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</si>
  <si>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</si>
  <si>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</si>
  <si>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</si>
  <si>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</si>
  <si>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</si>
  <si>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</si>
  <si>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</si>
  <si>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</si>
  <si>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</si>
  <si>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</si>
  <si>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</si>
  <si>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</si>
  <si>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</si>
  <si>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</si>
  <si>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</si>
  <si>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</si>
  <si>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</si>
  <si>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</si>
  <si>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</si>
  <si>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</si>
  <si>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</si>
  <si>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</si>
  <si>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</si>
  <si>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</si>
  <si>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</si>
  <si>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</si>
  <si>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</si>
  <si>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</si>
  <si>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</si>
  <si>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</si>
  <si>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</si>
  <si>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</si>
  <si>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</si>
  <si>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</si>
  <si>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</si>
  <si>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</si>
  <si>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</si>
  <si>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</si>
  <si>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</si>
  <si>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</si>
  <si>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</si>
  <si>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</si>
  <si>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</si>
  <si>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</si>
  <si>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</si>
  <si>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</si>
  <si>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</si>
  <si>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</si>
  <si>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</si>
  <si>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</si>
  <si>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</si>
  <si>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</si>
  <si>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</si>
  <si>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</si>
  <si>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</si>
  <si>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</si>
  <si>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</si>
  <si>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</si>
  <si>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</si>
  <si>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</si>
  <si>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</si>
  <si>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</si>
  <si>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</si>
  <si>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</si>
  <si>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</si>
  <si>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</si>
  <si>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</si>
  <si>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</si>
  <si>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</si>
  <si>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</si>
  <si>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</si>
  <si>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</si>
  <si>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</si>
  <si>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</si>
  <si>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</si>
  <si>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</si>
  <si>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</si>
  <si>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</si>
  <si>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</si>
  <si>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</si>
  <si>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</si>
  <si>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</si>
  <si>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</si>
  <si>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</si>
  <si>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</si>
  <si>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</si>
  <si>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</si>
  <si>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</si>
  <si>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</si>
  <si>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</si>
  <si>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</si>
  <si>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</si>
  <si>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</si>
  <si>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</si>
  <si>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</si>
  <si>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</si>
  <si>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</si>
  <si>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</si>
  <si>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</si>
  <si>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</si>
  <si>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</si>
  <si>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</si>
  <si>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</si>
  <si>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</si>
  <si>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</si>
  <si>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</si>
  <si>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</si>
  <si>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</si>
  <si>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</si>
  <si>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</si>
  <si>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</si>
  <si>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</si>
  <si>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</si>
  <si>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</si>
  <si>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</si>
  <si>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</si>
  <si>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</si>
  <si>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</si>
  <si>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</si>
  <si>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</si>
  <si>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</si>
  <si>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</si>
  <si>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</si>
  <si>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</si>
  <si>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</si>
  <si>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</si>
  <si>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</si>
  <si>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</si>
  <si>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</si>
  <si>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</si>
  <si>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</si>
  <si>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</si>
  <si>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</si>
  <si>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</si>
  <si>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</si>
  <si>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</si>
  <si>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</si>
  <si>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</si>
  <si>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</si>
  <si>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</si>
  <si>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</si>
  <si>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</si>
  <si>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</si>
  <si>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</si>
  <si>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</si>
  <si>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</si>
  <si>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</si>
  <si>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</si>
  <si>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</si>
  <si>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</si>
  <si>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</si>
  <si>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</si>
  <si>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</si>
  <si>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</si>
  <si>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</si>
  <si>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</si>
  <si>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</si>
  <si>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</si>
  <si>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</si>
  <si>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</si>
  <si>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</si>
  <si>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</si>
  <si>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</si>
  <si>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</si>
  <si>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</si>
  <si>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</si>
  <si>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</si>
  <si>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</si>
  <si>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</si>
  <si>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</si>
  <si>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</si>
  <si>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</si>
  <si>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</si>
  <si>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</si>
  <si>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</si>
  <si>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</si>
  <si>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</si>
  <si>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</si>
  <si>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</si>
  <si>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</si>
  <si>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</si>
  <si>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</si>
  <si>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</si>
  <si>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</si>
  <si>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</si>
  <si>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</si>
  <si>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</si>
  <si>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</si>
  <si>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</si>
  <si>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</si>
  <si>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</si>
  <si>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</si>
  <si>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</si>
  <si>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</si>
  <si>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</si>
  <si>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</si>
  <si>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</si>
  <si>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</si>
  <si>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</si>
  <si>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</si>
  <si>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</si>
  <si>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</si>
  <si>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</si>
  <si>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</si>
  <si>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</si>
  <si>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</si>
  <si>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</si>
  <si>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</si>
  <si>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</si>
  <si>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</si>
  <si>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</si>
  <si>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</si>
  <si>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</si>
  <si>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</si>
  <si>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</si>
  <si>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</si>
  <si>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</si>
  <si>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</si>
  <si>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</si>
  <si>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</si>
  <si>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</si>
  <si>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</si>
  <si>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</si>
  <si>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</si>
  <si>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</si>
  <si>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</si>
  <si>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</si>
  <si>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</si>
  <si>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</si>
  <si>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</si>
  <si>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</si>
  <si>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</si>
  <si>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</si>
  <si>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</si>
  <si>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</si>
  <si>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</si>
  <si>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</si>
  <si>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</si>
  <si>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</si>
  <si>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</si>
  <si>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</si>
  <si>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</si>
  <si>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</si>
  <si>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</si>
  <si>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</si>
  <si>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</si>
  <si>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</si>
  <si>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</si>
  <si>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</si>
  <si>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</si>
  <si>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</si>
  <si>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</si>
  <si>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</si>
  <si>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</si>
  <si>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</si>
  <si>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</si>
  <si>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</si>
  <si>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</si>
  <si>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</si>
  <si>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</si>
  <si>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</si>
  <si>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</si>
  <si>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</si>
  <si>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</si>
  <si>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</si>
  <si>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</si>
  <si>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</si>
  <si>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</si>
  <si>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</si>
  <si>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</si>
  <si>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</si>
  <si>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</si>
  <si>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</si>
  <si>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</si>
  <si>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</si>
  <si>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</si>
  <si>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</si>
  <si>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</si>
  <si>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</si>
  <si>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</si>
  <si>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</si>
  <si>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</si>
  <si>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</si>
  <si>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</si>
  <si>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</si>
  <si>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</si>
  <si>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</si>
  <si>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</si>
  <si>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</si>
  <si>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</si>
  <si>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</si>
  <si>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</si>
  <si>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</si>
  <si>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</si>
  <si>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</si>
  <si>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</si>
  <si>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</si>
  <si>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</si>
  <si>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</si>
  <si>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</si>
  <si>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</si>
  <si>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</si>
  <si>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</si>
  <si>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</si>
  <si>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</si>
  <si>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</si>
  <si>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</si>
  <si>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</si>
  <si>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</si>
  <si>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</si>
  <si>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</si>
  <si>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</si>
  <si>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</si>
  <si>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</si>
  <si>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</si>
  <si>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</si>
  <si>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</si>
  <si>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</si>
  <si>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</si>
  <si>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</si>
  <si>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</si>
  <si>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</si>
  <si>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</si>
  <si>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</si>
  <si>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</si>
  <si>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</si>
  <si>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</si>
  <si>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</si>
  <si>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</si>
  <si>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</si>
  <si>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</si>
  <si>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</si>
  <si>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</si>
  <si>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</si>
  <si>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</si>
  <si>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</si>
  <si>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</si>
  <si>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</si>
  <si>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</si>
  <si>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</si>
  <si>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</si>
  <si>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</si>
  <si>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</si>
  <si>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</si>
  <si>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</si>
  <si>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</si>
  <si>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</si>
  <si>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</si>
  <si>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</si>
  <si>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</si>
  <si>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</si>
  <si>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</si>
  <si>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</si>
  <si>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</si>
  <si>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</si>
  <si>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</si>
  <si>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</si>
  <si>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</si>
  <si>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</si>
  <si>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</si>
  <si>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</si>
  <si>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</si>
  <si>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</si>
  <si>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</si>
  <si>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</si>
  <si>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</si>
  <si>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</si>
  <si>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</si>
  <si>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</si>
  <si>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</si>
  <si>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</si>
  <si>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</si>
  <si>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</si>
  <si>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</si>
  <si>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</si>
  <si>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</si>
  <si>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</si>
  <si>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</si>
  <si>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</si>
  <si>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</si>
  <si>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</si>
  <si>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</si>
  <si>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</si>
  <si>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</si>
  <si>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</si>
  <si>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</si>
  <si>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</si>
  <si>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</si>
  <si>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</si>
  <si>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</si>
  <si>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</si>
  <si>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</si>
  <si>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</si>
  <si>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</si>
  <si>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</si>
  <si>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</si>
  <si>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</si>
  <si>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</si>
  <si>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</si>
  <si>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</si>
  <si>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</si>
  <si>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</si>
  <si>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</si>
  <si>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</si>
  <si>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</si>
  <si>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</si>
  <si>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</si>
  <si>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</si>
  <si>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</si>
  <si>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</si>
  <si>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</si>
  <si>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</si>
  <si>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</si>
  <si>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</si>
  <si>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</si>
  <si>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</si>
  <si>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</si>
  <si>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</si>
  <si>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</si>
  <si>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</si>
  <si>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</si>
  <si>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</si>
  <si>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</si>
  <si>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</si>
  <si>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</si>
  <si>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</si>
  <si>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</si>
  <si>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</si>
  <si>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</si>
  <si>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</si>
  <si>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</si>
  <si>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</si>
  <si>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</si>
  <si>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</si>
  <si>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</si>
  <si>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</si>
  <si>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</si>
  <si>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</si>
  <si>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</si>
  <si>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</si>
  <si>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</si>
  <si>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</si>
  <si>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</si>
  <si>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</si>
  <si>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</si>
  <si>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</si>
  <si>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</si>
  <si>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</si>
  <si>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</si>
  <si>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</si>
  <si>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</si>
  <si>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</si>
  <si>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</si>
  <si>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</si>
  <si>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</si>
  <si>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</si>
  <si>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</si>
  <si>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</si>
  <si>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</si>
  <si>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</si>
  <si>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</si>
  <si>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</si>
  <si>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</si>
  <si>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</si>
  <si>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</si>
  <si>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</si>
  <si>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</si>
  <si>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</si>
  <si>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</si>
  <si>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</si>
  <si>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</si>
  <si>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</si>
  <si>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</si>
  <si>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</si>
  <si>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</si>
  <si>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</si>
  <si>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</si>
  <si>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</si>
  <si>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</si>
  <si>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</si>
  <si>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</si>
  <si>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</si>
  <si>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</si>
  <si>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</si>
  <si>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</si>
  <si>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</si>
  <si>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</si>
  <si>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</si>
  <si>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</si>
  <si>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</si>
  <si>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</si>
  <si>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</si>
  <si>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</si>
  <si>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</si>
  <si>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</si>
  <si>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</si>
  <si>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</si>
  <si>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</si>
  <si>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</si>
  <si>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</si>
  <si>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</si>
  <si>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</si>
  <si>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</si>
  <si>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</si>
  <si>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</si>
  <si>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</si>
  <si>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</si>
  <si>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</si>
  <si>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</si>
  <si>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</si>
  <si>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</si>
  <si>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</si>
  <si>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</si>
  <si>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</si>
  <si>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</si>
  <si>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</si>
  <si>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</si>
  <si>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</si>
  <si>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</si>
  <si>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</si>
  <si>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</si>
  <si>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</si>
  <si>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</si>
  <si>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</si>
  <si>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</si>
  <si>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</si>
  <si>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</si>
  <si>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</si>
  <si>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</si>
  <si>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</si>
  <si>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</si>
  <si>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</si>
  <si>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</si>
  <si>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</si>
  <si>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</si>
  <si>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</si>
  <si>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</si>
  <si>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</si>
  <si>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</si>
  <si>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</si>
  <si>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</si>
  <si>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</si>
  <si>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</si>
  <si>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</si>
  <si>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</si>
  <si>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</si>
  <si>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</si>
  <si>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</si>
  <si>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</si>
  <si>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</si>
  <si>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</si>
  <si>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</si>
  <si>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</si>
  <si>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</si>
  <si>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</si>
  <si>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</si>
  <si>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</si>
  <si>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</si>
  <si>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</si>
  <si>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</si>
  <si>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</si>
  <si>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</si>
  <si>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</si>
  <si>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</si>
  <si>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</si>
  <si>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</si>
  <si>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</si>
  <si>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</si>
  <si>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</si>
  <si>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</si>
  <si>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</si>
  <si>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</si>
  <si>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</si>
  <si>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</si>
  <si>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</si>
  <si>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</si>
  <si>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</si>
  <si>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</si>
  <si>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</si>
  <si>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</si>
  <si>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</si>
  <si>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</si>
  <si>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</si>
  <si>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</si>
  <si>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</si>
  <si>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</si>
  <si>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</si>
  <si>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</si>
  <si>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</si>
  <si>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</si>
  <si>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</si>
  <si>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</si>
  <si>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</si>
  <si>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</si>
  <si>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</si>
  <si>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</si>
  <si>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</si>
  <si>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</si>
  <si>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</si>
  <si>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</si>
  <si>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</si>
  <si>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</si>
  <si>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</si>
  <si>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</si>
  <si>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</si>
  <si>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</si>
  <si>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</si>
  <si>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</si>
  <si>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</si>
  <si>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</si>
  <si>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</si>
  <si>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</si>
  <si>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</si>
  <si>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</si>
  <si>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</si>
  <si>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</si>
  <si>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</si>
  <si>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</si>
  <si>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</si>
  <si>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</si>
  <si>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</si>
  <si>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</si>
  <si>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</si>
  <si>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</si>
  <si>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</si>
  <si>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</si>
  <si>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</si>
  <si>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</si>
  <si>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</si>
  <si>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</si>
  <si>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</si>
  <si>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</si>
  <si>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</si>
  <si>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</si>
  <si>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</si>
  <si>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</si>
  <si>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</si>
  <si>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</si>
  <si>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</si>
  <si>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</si>
  <si>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</si>
  <si>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</si>
  <si>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</si>
  <si>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</si>
  <si>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</si>
  <si>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</si>
  <si>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</si>
  <si>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</si>
  <si>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</si>
  <si>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</si>
  <si>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</si>
  <si>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</si>
  <si>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</si>
  <si>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</si>
  <si>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</si>
  <si>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</si>
  <si>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</si>
  <si>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</si>
  <si>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</si>
  <si>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</si>
  <si>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</si>
  <si>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</si>
  <si>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</si>
  <si>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</si>
  <si>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</si>
  <si>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</si>
  <si>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</si>
  <si>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</si>
  <si>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</si>
  <si>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</si>
  <si>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</si>
  <si>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</si>
  <si>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</si>
  <si>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</si>
  <si>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</si>
  <si>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</si>
  <si>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</si>
  <si>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</si>
  <si>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</si>
  <si>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</si>
  <si>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</si>
  <si>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</si>
  <si>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</si>
  <si>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</si>
  <si>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</si>
  <si>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</si>
  <si>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</si>
  <si>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</si>
  <si>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</si>
  <si>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</si>
  <si>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</si>
  <si>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</si>
  <si>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</si>
  <si>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</si>
  <si>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</si>
  <si>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</si>
  <si>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</si>
  <si>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</si>
  <si>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</si>
  <si>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</si>
  <si>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</si>
  <si>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</si>
  <si>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</si>
  <si>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</si>
  <si>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</si>
  <si>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</si>
  <si>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</si>
  <si>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</si>
  <si>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</si>
  <si>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</si>
  <si>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</si>
  <si>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</si>
  <si>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</si>
  <si>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</si>
  <si>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</si>
  <si>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</si>
  <si>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</si>
  <si>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</si>
  <si>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</si>
  <si>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</si>
  <si>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</si>
  <si>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</si>
  <si>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</si>
  <si>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</si>
  <si>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</si>
  <si>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</si>
  <si>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</si>
  <si>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</si>
  <si>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</si>
  <si>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</si>
  <si>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</si>
  <si>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</si>
  <si>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</si>
  <si>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</si>
  <si>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</si>
  <si>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</si>
  <si>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</si>
  <si>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</si>
  <si>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</si>
  <si>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</si>
  <si>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</si>
  <si>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</si>
  <si>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</si>
  <si>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</si>
  <si>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</si>
  <si>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</si>
  <si>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</si>
  <si>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</si>
  <si>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</si>
  <si>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</si>
  <si>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</si>
  <si>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</si>
  <si>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</si>
  <si>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</si>
  <si>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</si>
  <si>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</si>
  <si>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</si>
  <si>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</si>
  <si>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</si>
  <si>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</si>
  <si>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</si>
  <si>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</si>
  <si>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</si>
  <si>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</si>
  <si>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</si>
  <si>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</si>
  <si>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</si>
  <si>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</si>
  <si>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</si>
  <si>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</si>
  <si>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</si>
  <si>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</si>
  <si>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</si>
  <si>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</si>
  <si>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</si>
  <si>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</si>
  <si>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</si>
  <si>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</si>
  <si>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</si>
  <si>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</si>
  <si>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</si>
  <si>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</si>
  <si>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</si>
  <si>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</si>
  <si>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</si>
  <si>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</si>
  <si>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</si>
  <si>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</si>
  <si>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</si>
  <si>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</si>
  <si>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</si>
  <si>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</si>
  <si>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</si>
  <si>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</si>
  <si>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</si>
  <si>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</si>
  <si>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</si>
  <si>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</si>
  <si>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</si>
  <si>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</si>
  <si>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</si>
  <si>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</si>
  <si>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</si>
  <si>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</si>
  <si>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</si>
  <si>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</si>
  <si>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</si>
  <si>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</si>
  <si>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</si>
  <si>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</si>
  <si>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</si>
  <si>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</si>
  <si>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</si>
  <si>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</si>
  <si>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</si>
  <si>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</si>
  <si>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</si>
  <si>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</si>
  <si>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</si>
  <si>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</si>
  <si>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</si>
  <si>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</si>
  <si>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</si>
  <si>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</si>
  <si>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</si>
  <si>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</si>
  <si>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</si>
  <si>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</si>
  <si>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</si>
  <si>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</si>
  <si>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</si>
  <si>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</si>
  <si>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</si>
  <si>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</si>
  <si>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</si>
  <si>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</si>
  <si>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</si>
  <si>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</si>
  <si>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</si>
  <si>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</si>
  <si>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</si>
  <si>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</si>
  <si>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</si>
  <si>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</si>
  <si>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</si>
  <si>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</si>
  <si>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</si>
  <si>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</si>
  <si>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</si>
  <si>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</si>
  <si>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</si>
  <si>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</si>
  <si>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</si>
  <si>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</si>
  <si>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</si>
  <si>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</si>
  <si>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</si>
  <si>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</si>
  <si>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</si>
  <si>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</si>
  <si>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</si>
  <si>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</si>
  <si>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</si>
  <si>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</si>
  <si>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</si>
  <si>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</si>
  <si>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</si>
  <si>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</si>
  <si>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</si>
  <si>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</si>
  <si>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</si>
  <si>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</si>
  <si>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</si>
  <si>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</si>
  <si>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</si>
  <si>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</si>
  <si>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</si>
  <si>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</si>
  <si>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</si>
  <si>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</si>
  <si>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</si>
  <si>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</si>
  <si>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</si>
  <si>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</si>
  <si>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</si>
  <si>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</si>
  <si>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</si>
  <si>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</si>
  <si>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</si>
  <si>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</si>
  <si>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</si>
  <si>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</si>
  <si>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</si>
  <si>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</si>
  <si>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</si>
  <si>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</si>
  <si>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</si>
  <si>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</si>
  <si>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</si>
  <si>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</si>
  <si>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</si>
  <si>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</si>
  <si>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</si>
  <si>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</si>
  <si>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</si>
  <si>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</si>
  <si>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</si>
  <si>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</si>
  <si>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</si>
  <si>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</si>
  <si>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</si>
  <si>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</si>
  <si>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</si>
  <si>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</si>
  <si>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</si>
  <si>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</si>
  <si>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</si>
  <si>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</si>
  <si>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</si>
  <si>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</si>
  <si>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</si>
  <si>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</si>
  <si>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</si>
  <si>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</si>
  <si>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</si>
  <si>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</si>
  <si>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</si>
  <si>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</si>
  <si>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</si>
  <si>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</si>
  <si>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</si>
  <si>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</si>
  <si>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</si>
  <si>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</si>
  <si>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</si>
  <si>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</si>
  <si>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</si>
  <si>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</si>
  <si>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</si>
  <si>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</si>
  <si>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</si>
  <si>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</si>
  <si>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</si>
  <si>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</si>
  <si>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</si>
  <si>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</si>
  <si>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</si>
  <si>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</si>
  <si>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</si>
  <si>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</si>
  <si>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</si>
  <si>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</si>
  <si>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</si>
  <si>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</si>
  <si>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</si>
  <si>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</si>
  <si>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</si>
  <si>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</si>
  <si>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</si>
  <si>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</si>
  <si>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</si>
  <si>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</si>
  <si>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</si>
  <si>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</si>
  <si>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</si>
  <si>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</si>
  <si>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</si>
  <si>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</si>
  <si>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</si>
  <si>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</si>
  <si>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</si>
  <si>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</si>
  <si>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</si>
  <si>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</si>
  <si>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</si>
  <si>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</si>
  <si>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</si>
  <si>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</si>
  <si>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</si>
  <si>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</si>
  <si>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</si>
  <si>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</si>
  <si>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</si>
  <si>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</si>
  <si>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</si>
  <si>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</si>
  <si>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</si>
  <si>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</si>
  <si>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</si>
  <si>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</si>
  <si>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</si>
  <si>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</si>
  <si>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</si>
  <si>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</si>
  <si>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</si>
  <si>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</si>
  <si>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</si>
  <si>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</si>
  <si>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</si>
  <si>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</si>
  <si>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</si>
  <si>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</si>
  <si>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</si>
  <si>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</si>
  <si>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</si>
  <si>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</si>
  <si>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</si>
  <si>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</si>
  <si>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</si>
  <si>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</si>
  <si>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</si>
  <si>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</si>
  <si>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</si>
  <si>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</si>
  <si>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</si>
  <si>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</si>
  <si>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</si>
  <si>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</si>
  <si>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</si>
  <si>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</si>
  <si>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</si>
  <si>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</si>
  <si>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</si>
  <si>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</si>
  <si>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</si>
  <si>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</si>
  <si>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</si>
  <si>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</si>
  <si>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</si>
  <si>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</si>
  <si>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</si>
  <si>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</si>
  <si>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</si>
  <si>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</si>
  <si>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</si>
  <si>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</si>
  <si>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</si>
  <si>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</si>
  <si>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</si>
  <si>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</si>
  <si>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</si>
  <si>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</si>
  <si>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</si>
  <si>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</si>
  <si>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</si>
  <si>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</si>
  <si>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</si>
  <si>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</si>
  <si>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</si>
  <si>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</si>
  <si>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</si>
  <si>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</si>
  <si>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</si>
  <si>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</si>
  <si>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</si>
  <si>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</si>
  <si>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</si>
  <si>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</si>
  <si>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</si>
  <si>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</si>
  <si>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</si>
  <si>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</si>
  <si>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</si>
  <si>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</si>
  <si>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</si>
  <si>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</si>
  <si>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</si>
  <si>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</si>
  <si>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</si>
  <si>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</si>
  <si>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</si>
  <si>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</si>
  <si>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</si>
  <si>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</si>
  <si>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</si>
  <si>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</si>
  <si>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</si>
  <si>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</si>
  <si>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</si>
  <si>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</si>
  <si>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</si>
  <si>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</si>
  <si>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</si>
  <si>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</si>
  <si>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</si>
  <si>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</si>
  <si>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</si>
  <si>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</si>
  <si>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</si>
  <si>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</si>
  <si>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</si>
  <si>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</si>
  <si>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</si>
  <si>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</si>
  <si>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</si>
  <si>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</si>
  <si>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</si>
  <si>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</si>
  <si>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</si>
  <si>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</si>
  <si>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</si>
  <si>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</si>
  <si>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</si>
  <si>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</si>
  <si>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</si>
  <si>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</si>
  <si>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</si>
  <si>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</si>
  <si>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</si>
  <si>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</si>
  <si>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</si>
  <si>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</si>
  <si>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</si>
  <si>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</si>
  <si>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</si>
  <si>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</si>
  <si>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</si>
  <si>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</si>
  <si>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</si>
  <si>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</si>
  <si>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</si>
  <si>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</si>
  <si>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</si>
  <si>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</si>
  <si>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</si>
  <si>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</si>
  <si>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</si>
  <si>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</si>
  <si>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</si>
  <si>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</si>
  <si>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</si>
  <si>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</si>
  <si>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</si>
  <si>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</si>
  <si>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</si>
  <si>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</si>
  <si>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</si>
  <si>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</si>
  <si>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</si>
  <si>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</si>
  <si>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</si>
  <si>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</si>
  <si>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</si>
  <si>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</si>
  <si>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</si>
  <si>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</si>
  <si>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</si>
  <si>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</si>
  <si>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</si>
  <si>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</si>
  <si>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</si>
  <si>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</si>
  <si>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</si>
  <si>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</si>
  <si>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</si>
  <si>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</si>
  <si>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</si>
  <si>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</si>
  <si>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</si>
  <si>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</si>
  <si>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</si>
  <si>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</si>
  <si>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</si>
  <si>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</si>
  <si>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</si>
  <si>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</si>
  <si>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</si>
  <si>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</si>
  <si>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</si>
  <si>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</si>
  <si>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</si>
  <si>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</si>
  <si>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</si>
  <si>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</si>
  <si>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</si>
  <si>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</si>
  <si>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</si>
  <si>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</si>
  <si>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</si>
  <si>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</si>
  <si>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</si>
  <si>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</si>
  <si>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</si>
  <si>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</si>
  <si>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</si>
  <si>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</si>
  <si>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</si>
  <si>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</si>
  <si>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</si>
  <si>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</si>
  <si>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</si>
  <si>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</si>
  <si>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</si>
  <si>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</si>
  <si>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</si>
  <si>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</si>
  <si>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</si>
  <si>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</si>
  <si>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</si>
  <si>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</si>
  <si>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</si>
  <si>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</si>
  <si>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</si>
  <si>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</si>
  <si>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</si>
  <si>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</si>
  <si>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</si>
  <si>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</si>
  <si>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</si>
  <si>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</si>
  <si>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</si>
  <si>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</si>
  <si>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</si>
  <si>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</si>
  <si>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</si>
  <si>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</si>
  <si>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</si>
  <si>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</si>
  <si>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</si>
  <si>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</si>
  <si>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</si>
  <si>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</si>
  <si>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</si>
  <si>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</si>
  <si>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</si>
  <si>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</si>
  <si>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</si>
  <si>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</si>
  <si>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</si>
  <si>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</si>
  <si>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</si>
  <si>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</si>
  <si>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</si>
  <si>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</si>
  <si>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</si>
  <si>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</si>
  <si>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</si>
  <si>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</si>
  <si>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</si>
  <si>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</si>
  <si>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</si>
  <si>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</si>
  <si>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</si>
  <si>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</si>
  <si>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</si>
  <si>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</si>
  <si>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</si>
  <si>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</si>
  <si>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</si>
  <si>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</si>
  <si>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</si>
  <si>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</si>
  <si>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</si>
  <si>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</si>
  <si>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</si>
  <si>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</si>
  <si>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</si>
  <si>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</si>
  <si>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</si>
  <si>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</si>
  <si>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</si>
  <si>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</si>
  <si>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</si>
  <si>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</si>
  <si>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</si>
  <si>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</si>
  <si>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</si>
  <si>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</si>
  <si>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</si>
  <si>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</si>
  <si>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</si>
  <si>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</si>
  <si>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</si>
  <si>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</si>
  <si>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</si>
  <si>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</si>
  <si>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</si>
  <si>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</si>
  <si>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</si>
  <si>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</si>
  <si>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</si>
  <si>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</si>
  <si>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</si>
  <si>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</si>
  <si>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</si>
  <si>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</si>
  <si>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</si>
  <si>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</si>
  <si>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</si>
  <si>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</si>
  <si>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</si>
  <si>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</si>
  <si>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</si>
  <si>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</si>
  <si>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</si>
  <si>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</si>
  <si>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</si>
  <si>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</si>
  <si>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</si>
  <si>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</si>
  <si>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</si>
  <si>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</si>
  <si>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</si>
  <si>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</si>
  <si>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</si>
  <si>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</si>
  <si>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</si>
  <si>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</si>
  <si>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</si>
  <si>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</si>
  <si>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</si>
  <si>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</si>
  <si>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</si>
  <si>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</si>
  <si>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</si>
  <si>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</si>
  <si>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</si>
  <si>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</si>
  <si>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</si>
  <si>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</si>
  <si>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</si>
  <si>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</si>
  <si>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</si>
  <si>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</si>
  <si>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</si>
  <si>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</si>
  <si>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</si>
  <si>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</si>
  <si>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</si>
  <si>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</si>
  <si>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</si>
  <si>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</si>
  <si>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</si>
  <si>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</si>
  <si>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</si>
  <si>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</si>
  <si>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</si>
  <si>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</si>
  <si>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</si>
  <si>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</si>
  <si>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</si>
  <si>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</si>
  <si>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</si>
  <si>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</si>
  <si>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</si>
  <si>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</si>
  <si>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</si>
  <si>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</si>
  <si>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</si>
  <si>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</si>
  <si>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</si>
  <si>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</si>
  <si>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</si>
  <si>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</si>
  <si>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</si>
  <si>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</si>
  <si>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</si>
  <si>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</si>
  <si>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</si>
  <si>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</si>
  <si>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</si>
  <si>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</si>
  <si>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</si>
  <si>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</si>
  <si>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</si>
  <si>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</si>
  <si>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</si>
  <si>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</si>
  <si>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</si>
  <si>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</si>
  <si>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</si>
  <si>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</si>
  <si>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</si>
  <si>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</si>
  <si>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</si>
  <si>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</si>
  <si>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</si>
  <si>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</si>
  <si>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</si>
  <si>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</si>
  <si>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</si>
  <si>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</si>
  <si>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</si>
  <si>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</si>
  <si>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</si>
  <si>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</si>
  <si>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</si>
  <si>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</si>
  <si>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</si>
  <si>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</si>
  <si>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</si>
  <si>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</si>
  <si>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</si>
  <si>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</si>
  <si>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</si>
  <si>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</si>
  <si>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</si>
  <si>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</si>
  <si>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</si>
  <si>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</si>
  <si>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</si>
  <si>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</si>
  <si>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</si>
  <si>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</si>
  <si>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</si>
  <si>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</si>
  <si>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</si>
  <si>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</si>
  <si>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</si>
  <si>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</si>
  <si>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</si>
  <si>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</si>
  <si>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</si>
  <si>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</si>
  <si>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</si>
  <si>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</si>
  <si>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</si>
  <si>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</si>
  <si>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</si>
  <si>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</si>
  <si>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</si>
  <si>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</si>
  <si>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</si>
  <si>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</si>
  <si>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</si>
  <si>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</si>
  <si>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</si>
  <si>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</si>
  <si>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</si>
  <si>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</si>
  <si>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</si>
  <si>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</si>
  <si>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</si>
  <si>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</si>
  <si>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</si>
  <si>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</si>
  <si>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</si>
  <si>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</si>
  <si>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</si>
  <si>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</si>
  <si>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</si>
  <si>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</si>
  <si>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</si>
  <si>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</si>
  <si>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</si>
  <si>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</si>
  <si>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</si>
  <si>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</si>
  <si>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</si>
  <si>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</si>
  <si>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</si>
  <si>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</si>
  <si>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</si>
  <si>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</si>
  <si>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</si>
  <si>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</si>
  <si>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</si>
  <si>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</si>
  <si>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</si>
  <si>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</si>
  <si>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</si>
  <si>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</si>
  <si>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</si>
  <si>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</si>
  <si>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</si>
  <si>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</si>
  <si>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</si>
  <si>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</si>
  <si>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</si>
  <si>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</si>
  <si>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</si>
  <si>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</si>
  <si>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</si>
  <si>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</si>
  <si>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</si>
  <si>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</si>
  <si>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</si>
  <si>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</si>
  <si>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</si>
  <si>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</si>
  <si>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</si>
  <si>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</si>
  <si>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</si>
  <si>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</si>
  <si>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</si>
  <si>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</si>
  <si>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</si>
  <si>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</si>
  <si>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</si>
  <si>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</si>
  <si>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</si>
  <si>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</si>
  <si>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</si>
  <si>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</si>
  <si>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</si>
  <si>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</si>
  <si>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</si>
  <si>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</si>
  <si>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</si>
  <si>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</si>
  <si>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</si>
  <si>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</si>
  <si>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</si>
  <si>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</si>
  <si>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</si>
  <si>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</si>
  <si>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</si>
  <si>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</si>
  <si>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</si>
  <si>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</si>
  <si>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</si>
  <si>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</si>
  <si>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</si>
  <si>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</si>
  <si>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</si>
  <si>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</si>
  <si>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</si>
  <si>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</si>
  <si>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</si>
  <si>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</si>
  <si>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</si>
  <si>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</si>
  <si>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</si>
  <si>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</si>
  <si>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</si>
  <si>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</si>
  <si>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</si>
  <si>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</si>
  <si>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</si>
  <si>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</si>
  <si>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</si>
  <si>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</si>
  <si>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</si>
  <si>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</si>
  <si>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</si>
  <si>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</si>
  <si>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</si>
  <si>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</si>
  <si>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</si>
  <si>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</si>
  <si>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</si>
  <si>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</si>
  <si>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</si>
  <si>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</si>
  <si>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</si>
  <si>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</si>
  <si>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</si>
  <si>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</si>
  <si>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</si>
  <si>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</si>
  <si>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</si>
  <si>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</si>
  <si>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</si>
  <si>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</si>
  <si>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</si>
  <si>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</si>
  <si>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</si>
  <si>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</si>
  <si>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</si>
  <si>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</si>
  <si>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</si>
  <si>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</si>
  <si>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</si>
  <si>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</si>
  <si>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</si>
  <si>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</si>
  <si>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</si>
  <si>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</si>
  <si>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</si>
  <si>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</si>
  <si>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</si>
  <si>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</si>
  <si>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</si>
  <si>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</si>
  <si>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</si>
  <si>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</si>
  <si>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</si>
  <si>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</si>
  <si>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</si>
  <si>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</si>
  <si>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</si>
  <si>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</si>
  <si>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</si>
  <si>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</si>
  <si>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</si>
  <si>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</si>
  <si>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</si>
  <si>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</si>
  <si>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</si>
  <si>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</si>
  <si>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</si>
  <si>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</si>
  <si>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</si>
  <si>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</si>
  <si>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</si>
  <si>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</si>
  <si>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</si>
  <si>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</si>
  <si>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</si>
  <si>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</si>
  <si>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</si>
  <si>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</si>
  <si>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</si>
  <si>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</si>
  <si>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</si>
  <si>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</si>
  <si>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</si>
  <si>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</si>
  <si>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</si>
  <si>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</si>
  <si>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</si>
  <si>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</si>
  <si>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</si>
  <si>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</si>
  <si>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</si>
  <si>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</si>
  <si>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</si>
  <si>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</si>
  <si>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</si>
  <si>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</si>
  <si>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</si>
  <si>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</si>
  <si>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</si>
  <si>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</si>
  <si>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</si>
  <si>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</si>
  <si>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</si>
  <si>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</si>
  <si>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</si>
  <si>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</si>
  <si>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</si>
  <si>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</si>
  <si>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</si>
  <si>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</si>
  <si>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</si>
  <si>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</si>
  <si>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</si>
  <si>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</si>
  <si>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</si>
  <si>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</si>
  <si>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</si>
  <si>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</si>
  <si>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</si>
  <si>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</si>
  <si>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</si>
  <si>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</si>
  <si>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</si>
  <si>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</si>
  <si>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</si>
  <si>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</si>
  <si>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</si>
  <si>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</si>
  <si>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</si>
  <si>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</si>
  <si>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</si>
  <si>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</si>
  <si>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</si>
  <si>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</si>
  <si>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</si>
  <si>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</si>
  <si>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</si>
  <si>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</si>
  <si>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</si>
  <si>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</si>
  <si>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</si>
  <si>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</si>
  <si>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</si>
  <si>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</si>
  <si>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</si>
  <si>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</si>
  <si>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</si>
  <si>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</si>
  <si>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</si>
  <si>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</si>
  <si>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</si>
  <si>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</si>
  <si>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</si>
  <si>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</si>
  <si>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</si>
  <si>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</si>
  <si>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</si>
  <si>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</si>
  <si>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</si>
  <si>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</si>
  <si>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</si>
  <si>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</si>
  <si>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</si>
  <si>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</si>
  <si>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</si>
  <si>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</si>
  <si>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</si>
  <si>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</si>
  <si>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</si>
  <si>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</si>
  <si>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</si>
  <si>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</si>
  <si>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</si>
  <si>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</si>
  <si>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</si>
  <si>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</si>
  <si>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</si>
  <si>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</si>
  <si>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</si>
  <si>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</si>
  <si>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</si>
  <si>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</si>
  <si>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</si>
  <si>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</si>
  <si>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</si>
  <si>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</si>
  <si>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</si>
  <si>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</si>
  <si>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</si>
  <si>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</si>
  <si>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</si>
  <si>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</si>
  <si>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</si>
  <si>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</si>
  <si>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</si>
  <si>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</si>
  <si>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</si>
  <si>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</si>
  <si>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</si>
  <si>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</si>
  <si>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</si>
  <si>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</si>
  <si>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</si>
  <si>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</si>
  <si>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</si>
  <si>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</si>
  <si>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</si>
  <si>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</si>
  <si>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</si>
  <si>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</si>
  <si>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</si>
  <si>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</si>
  <si>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</si>
  <si>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</si>
  <si>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</si>
  <si>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</si>
  <si>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</si>
  <si>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</si>
  <si>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</si>
  <si>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</si>
  <si>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</si>
  <si>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</si>
  <si>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</si>
  <si>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</si>
  <si>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</si>
  <si>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</si>
  <si>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</si>
  <si>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</si>
  <si>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</si>
  <si>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</si>
  <si>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</si>
  <si>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</si>
  <si>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</si>
  <si>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</si>
  <si>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</si>
  <si>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</si>
  <si>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</si>
  <si>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</si>
  <si>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</si>
  <si>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</si>
  <si>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</si>
  <si>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</si>
  <si>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</si>
  <si>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</si>
  <si>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</si>
  <si>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</si>
  <si>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</si>
  <si>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</si>
  <si>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</si>
  <si>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</si>
  <si>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</si>
  <si>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</si>
  <si>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</si>
  <si>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</si>
  <si>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</si>
  <si>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</si>
  <si>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</si>
  <si>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</si>
  <si>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</si>
  <si>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</si>
  <si>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</si>
  <si>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</si>
  <si>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</si>
  <si>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</si>
  <si>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</si>
  <si>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</si>
  <si>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</si>
  <si>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</si>
  <si>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</si>
  <si>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</si>
  <si>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</si>
  <si>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</si>
  <si>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</si>
  <si>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</si>
  <si>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</si>
  <si>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</si>
  <si>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</si>
  <si>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</si>
  <si>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</si>
  <si>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</si>
  <si>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</si>
  <si>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</si>
  <si>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</si>
  <si>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</si>
  <si>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</si>
  <si>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</si>
  <si>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</si>
  <si>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</si>
  <si>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</si>
  <si>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</si>
  <si>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</si>
  <si>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</si>
  <si>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</si>
  <si>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</si>
  <si>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</si>
  <si>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</si>
  <si>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</si>
  <si>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</si>
  <si>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</si>
  <si>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</si>
  <si>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</si>
  <si>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</si>
  <si>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</si>
  <si>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</si>
  <si>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</si>
  <si>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</si>
  <si>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</si>
  <si>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</si>
  <si>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</si>
  <si>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</si>
  <si>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</si>
  <si>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</si>
  <si>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</si>
  <si>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</si>
  <si>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</si>
  <si>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</si>
  <si>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</si>
  <si>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</si>
  <si>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</si>
  <si>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</si>
  <si>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</si>
  <si>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</si>
  <si>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</si>
  <si>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</si>
  <si>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</si>
  <si>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</si>
  <si>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</si>
  <si>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</si>
  <si>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</si>
  <si>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</si>
  <si>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</si>
  <si>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</si>
  <si>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</si>
  <si>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</si>
  <si>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</si>
  <si>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</si>
  <si>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</si>
  <si>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</si>
  <si>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</si>
  <si>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</si>
  <si>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</si>
  <si>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</si>
  <si>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</si>
  <si>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</si>
  <si>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</si>
  <si>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</si>
  <si>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</si>
  <si>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</si>
  <si>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</si>
  <si>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</si>
  <si>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</si>
  <si>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</si>
  <si>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</si>
  <si>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</si>
  <si>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</si>
  <si>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</si>
  <si>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</si>
  <si>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</si>
  <si>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</si>
  <si>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</si>
  <si>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</si>
  <si>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</si>
  <si>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</si>
  <si>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</si>
  <si>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</si>
  <si>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</si>
  <si>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</si>
  <si>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</si>
  <si>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</si>
  <si>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</si>
  <si>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</si>
  <si>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</si>
  <si>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</si>
  <si>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</si>
  <si>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</si>
  <si>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</si>
  <si>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</si>
  <si>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</si>
  <si>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</si>
  <si>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</si>
  <si>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</si>
  <si>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</si>
  <si>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</si>
  <si>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</si>
  <si>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</si>
  <si>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</si>
  <si>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</si>
  <si>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</si>
  <si>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</si>
  <si>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</si>
  <si>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</si>
  <si>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</si>
  <si>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</si>
  <si>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</si>
  <si>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</si>
  <si>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</si>
  <si>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</si>
  <si>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</si>
  <si>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</si>
  <si>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</si>
  <si>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</si>
  <si>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</si>
  <si>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</si>
  <si>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</si>
  <si>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</si>
  <si>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</si>
  <si>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</si>
  <si>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</si>
  <si>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</si>
  <si>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</si>
  <si>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</si>
  <si>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</si>
  <si>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</si>
  <si>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</si>
  <si>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</si>
  <si>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</si>
  <si>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</si>
  <si>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</si>
  <si>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</si>
  <si>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</si>
  <si>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</si>
  <si>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</si>
  <si>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</si>
  <si>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</si>
  <si>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</si>
  <si>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</si>
  <si>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</si>
  <si>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</si>
  <si>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</si>
  <si>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</si>
  <si>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</si>
  <si>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</si>
  <si>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</si>
  <si>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</si>
  <si>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</si>
  <si>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</si>
  <si>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</si>
  <si>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</si>
  <si>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</si>
  <si>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</si>
  <si>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</si>
  <si>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</si>
  <si>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</si>
  <si>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</si>
  <si>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</si>
  <si>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</si>
  <si>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</si>
  <si>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</si>
  <si>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</si>
  <si>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</si>
  <si>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</si>
  <si>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</si>
  <si>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</si>
  <si>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</si>
  <si>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</si>
  <si>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</si>
  <si>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</si>
  <si>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</si>
  <si>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</si>
  <si>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</si>
  <si>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</si>
  <si>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</si>
  <si>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</si>
  <si>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</si>
  <si>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</si>
  <si>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</si>
  <si>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</si>
  <si>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</si>
  <si>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</si>
  <si>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</si>
  <si>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</si>
  <si>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</si>
  <si>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</si>
  <si>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</si>
  <si>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</si>
  <si>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</si>
  <si>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</si>
  <si>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</si>
  <si>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</si>
  <si>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</si>
  <si>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</si>
  <si>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</si>
  <si>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</si>
  <si>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</si>
  <si>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</si>
  <si>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</si>
  <si>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</si>
  <si>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</si>
  <si>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</si>
  <si>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</si>
  <si>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</si>
  <si>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</si>
  <si>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</si>
  <si>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</si>
  <si>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</si>
  <si>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</si>
  <si>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</si>
  <si>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</si>
  <si>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</si>
  <si>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</si>
  <si>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</si>
  <si>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</si>
  <si>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</si>
  <si>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</si>
  <si>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</si>
  <si>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</si>
  <si>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</si>
  <si>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</si>
  <si>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</si>
  <si>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</si>
  <si>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</si>
  <si>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</si>
  <si>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</si>
  <si>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</si>
  <si>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</si>
  <si>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</si>
  <si>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</si>
  <si>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</si>
  <si>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</si>
  <si>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</si>
  <si>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</si>
  <si>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</si>
  <si>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</si>
  <si>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</si>
  <si>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</si>
  <si>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</si>
  <si>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</si>
  <si>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</si>
  <si>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</si>
  <si>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</si>
  <si>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</si>
  <si>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</si>
  <si>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</si>
  <si>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</si>
  <si>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</si>
  <si>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</si>
  <si>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</si>
  <si>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</si>
  <si>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</si>
  <si>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</si>
  <si>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</si>
  <si>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</si>
  <si>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</si>
  <si>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</si>
  <si>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</si>
  <si>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</si>
  <si>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</si>
  <si>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</si>
  <si>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</si>
  <si>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</si>
  <si>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</si>
  <si>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</si>
  <si>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</si>
  <si>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</si>
  <si>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</si>
  <si>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</si>
  <si>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</si>
  <si>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</si>
  <si>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</si>
  <si>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</si>
  <si>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</si>
  <si>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</si>
  <si>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</si>
  <si>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</si>
  <si>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</si>
  <si>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</si>
  <si>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</si>
  <si>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</si>
  <si>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</si>
  <si>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</si>
  <si>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</si>
  <si>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</si>
  <si>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</si>
  <si>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</si>
  <si>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</si>
  <si>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</si>
  <si>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</si>
  <si>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</si>
  <si>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</si>
  <si>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</si>
  <si>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</si>
  <si>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</si>
  <si>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</si>
  <si>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</si>
  <si>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</si>
  <si>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</si>
  <si>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</si>
  <si>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</si>
  <si>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</si>
  <si>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</si>
  <si>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</si>
  <si>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</si>
  <si>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</si>
  <si>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</si>
  <si>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</si>
  <si>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</si>
  <si>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</si>
  <si>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</si>
  <si>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</si>
  <si>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</si>
  <si>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</si>
  <si>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</si>
  <si>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</si>
  <si>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</si>
  <si>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</si>
  <si>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</si>
  <si>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</si>
  <si>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</si>
  <si>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</si>
  <si>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</si>
  <si>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</si>
  <si>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</si>
  <si>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</si>
  <si>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</si>
  <si>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</si>
  <si>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</si>
  <si>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</si>
  <si>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</si>
  <si>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</si>
  <si>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</si>
  <si>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</si>
  <si>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</si>
  <si>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</si>
  <si>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</si>
  <si>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</si>
  <si>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</si>
  <si>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</si>
  <si>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</si>
  <si>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</si>
  <si>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</si>
  <si>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</si>
  <si>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</si>
  <si>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</si>
  <si>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</si>
  <si>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</si>
  <si>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</si>
  <si>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</si>
  <si>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</si>
  <si>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</si>
  <si>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</si>
  <si>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</si>
  <si>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</si>
  <si>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</si>
  <si>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</si>
  <si>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</si>
  <si>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</si>
  <si>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</si>
  <si>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</si>
  <si>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</si>
  <si>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</si>
  <si>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</si>
  <si>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</si>
  <si>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</si>
  <si>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</si>
  <si>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</si>
  <si>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</si>
  <si>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</si>
  <si>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</si>
  <si>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</si>
  <si>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</si>
  <si>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</si>
  <si>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</si>
  <si>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</si>
  <si>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</si>
  <si>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</si>
  <si>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</si>
  <si>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</si>
  <si>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</si>
  <si>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</si>
  <si>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</si>
  <si>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</si>
  <si>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</si>
  <si>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</si>
  <si>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</si>
  <si>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</si>
  <si>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</si>
  <si>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</si>
  <si>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</si>
  <si>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</si>
  <si>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</si>
  <si>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</si>
  <si>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</si>
  <si>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</si>
  <si>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</si>
  <si>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</si>
  <si>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</si>
  <si>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</si>
  <si>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</si>
  <si>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</si>
  <si>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</si>
  <si>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</si>
  <si>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</si>
  <si>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</si>
  <si>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</si>
  <si>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</si>
  <si>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</si>
  <si>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</si>
  <si>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</si>
  <si>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</si>
  <si>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</si>
  <si>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</si>
  <si>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</si>
  <si>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</si>
  <si>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</si>
  <si>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</si>
  <si>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</si>
  <si>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</si>
  <si>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</si>
  <si>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</si>
  <si>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</si>
  <si>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</si>
  <si>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</si>
  <si>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</si>
  <si>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</si>
  <si>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</si>
  <si>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</si>
  <si>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</si>
  <si>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</si>
  <si>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</si>
  <si>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</si>
  <si>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</si>
  <si>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</si>
  <si>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</si>
  <si>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</si>
  <si>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</si>
  <si>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</si>
  <si>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</si>
  <si>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</si>
  <si>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</si>
  <si>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</si>
  <si>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</si>
  <si>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</si>
  <si>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</si>
  <si>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</si>
  <si>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</si>
  <si>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</si>
  <si>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</si>
  <si>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</si>
  <si>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</si>
  <si>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</si>
  <si>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</si>
  <si>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</si>
  <si>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</si>
  <si>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</si>
  <si>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</si>
  <si>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</si>
  <si>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</si>
  <si>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</si>
  <si>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</si>
  <si>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</si>
  <si>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</si>
  <si>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</si>
  <si>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</si>
  <si>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</si>
  <si>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</si>
  <si>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</si>
  <si>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</si>
  <si>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</si>
  <si>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</si>
  <si>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</si>
  <si>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</si>
  <si>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</si>
  <si>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</si>
  <si>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</si>
  <si>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</si>
  <si>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</si>
  <si>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</si>
  <si>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</si>
  <si>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</si>
  <si>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</si>
  <si>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</si>
  <si>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</si>
  <si>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</si>
  <si>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</si>
  <si>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</si>
  <si>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</si>
  <si>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</si>
  <si>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</si>
  <si>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</si>
  <si>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</si>
  <si>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</si>
  <si>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</si>
  <si>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</si>
  <si>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</si>
  <si>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</si>
  <si>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</si>
  <si>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</si>
  <si>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</si>
  <si>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</si>
  <si>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</si>
  <si>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</si>
  <si>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</si>
  <si>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</si>
  <si>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</si>
  <si>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</si>
  <si>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</si>
  <si>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</si>
  <si>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</si>
  <si>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</si>
  <si>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</si>
  <si>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</si>
  <si>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</si>
  <si>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</si>
  <si>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</si>
  <si>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</si>
  <si>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</si>
  <si>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</si>
  <si>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</si>
  <si>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</si>
  <si>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</si>
  <si>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</si>
  <si>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</si>
  <si>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</si>
  <si>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</si>
  <si>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</si>
  <si>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</si>
  <si>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</si>
  <si>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</si>
  <si>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</si>
  <si>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</si>
  <si>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</si>
  <si>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</si>
  <si>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</si>
  <si>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</si>
  <si>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</si>
  <si>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</si>
  <si>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</si>
  <si>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</si>
  <si>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</si>
  <si>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</si>
  <si>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</si>
  <si>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</si>
  <si>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</si>
  <si>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</si>
  <si>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</si>
  <si>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</si>
  <si>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</si>
  <si>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</si>
  <si>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</si>
  <si>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</si>
  <si>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</si>
  <si>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</si>
  <si>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</si>
  <si>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</si>
  <si>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</si>
  <si>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</si>
  <si>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</si>
  <si>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</si>
  <si>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</si>
  <si>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</si>
  <si>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</si>
  <si>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</si>
  <si>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</si>
  <si>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</si>
  <si>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</si>
  <si>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</si>
  <si>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</si>
  <si>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</si>
  <si>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</si>
  <si>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</si>
  <si>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</si>
  <si>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</si>
  <si>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</si>
  <si>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</si>
  <si>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</si>
  <si>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</si>
  <si>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</si>
  <si>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</si>
  <si>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</si>
  <si>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</si>
  <si>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</si>
  <si>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</si>
  <si>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</si>
  <si>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</si>
  <si>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</si>
  <si>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</si>
  <si>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</si>
  <si>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</si>
  <si>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</si>
  <si>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</si>
  <si>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</si>
  <si>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</si>
  <si>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</si>
  <si>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</si>
  <si>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</si>
  <si>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</si>
  <si>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</si>
  <si>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</si>
  <si>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</si>
  <si>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</si>
  <si>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</si>
  <si>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</si>
  <si>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</si>
  <si>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</si>
  <si>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</si>
  <si>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</si>
  <si>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</si>
  <si>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</si>
  <si>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</si>
  <si>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</si>
  <si>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</si>
  <si>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</si>
  <si>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</si>
  <si>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</si>
  <si>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</si>
  <si>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</si>
  <si>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</si>
  <si>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</si>
  <si>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</si>
  <si>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</si>
  <si>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</si>
  <si>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</si>
  <si>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</si>
  <si>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</si>
  <si>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</si>
  <si>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</si>
  <si>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</si>
  <si>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</si>
  <si>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</si>
  <si>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</si>
  <si>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</si>
  <si>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</si>
  <si>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</si>
  <si>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</si>
  <si>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</si>
  <si>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</si>
  <si>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</si>
  <si>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</si>
  <si>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</si>
  <si>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</si>
  <si>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</si>
  <si>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</si>
  <si>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</si>
  <si>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</si>
  <si>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</si>
  <si>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</si>
  <si>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</si>
  <si>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</si>
  <si>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</si>
  <si>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</si>
  <si>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</si>
  <si>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</si>
  <si>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</si>
  <si>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</si>
  <si>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</si>
  <si>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</si>
  <si>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</si>
  <si>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</si>
  <si>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</si>
  <si>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</si>
  <si>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</si>
  <si>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</si>
  <si>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</si>
  <si>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</si>
  <si>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</si>
  <si>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</si>
  <si>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</si>
  <si>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</si>
  <si>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</si>
  <si>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</si>
  <si>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</si>
  <si>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</si>
  <si>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</si>
  <si>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</si>
  <si>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</si>
  <si>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</si>
  <si>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</si>
  <si>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</si>
  <si>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</si>
  <si>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</si>
  <si>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</si>
  <si>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</si>
  <si>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</si>
  <si>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</si>
  <si>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</si>
  <si>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</si>
  <si>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</si>
  <si>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</si>
  <si>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</si>
  <si>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</si>
  <si>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</si>
  <si>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</si>
  <si>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</si>
  <si>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</si>
  <si>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</si>
  <si>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</si>
  <si>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</si>
  <si>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</si>
  <si>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</si>
  <si>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</si>
  <si>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</si>
  <si>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</si>
  <si>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</si>
  <si>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</si>
  <si>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</si>
  <si>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</si>
  <si>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</si>
  <si>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</si>
  <si>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</si>
  <si>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</si>
  <si>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</si>
  <si>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</si>
  <si>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</si>
  <si>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</si>
  <si>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</si>
  <si>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</si>
  <si>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</si>
  <si>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</si>
  <si>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</si>
  <si>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</si>
  <si>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</si>
  <si>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</si>
  <si>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</si>
  <si>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</si>
  <si>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</si>
  <si>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</si>
  <si>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</si>
  <si>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</si>
  <si>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</si>
  <si>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</si>
  <si>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</si>
  <si>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</si>
  <si>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</si>
  <si>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</si>
  <si>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</si>
  <si>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</si>
  <si>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</si>
  <si>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</si>
  <si>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</si>
  <si>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</si>
  <si>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</si>
  <si>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</si>
  <si>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</si>
  <si>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</si>
  <si>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</si>
  <si>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</si>
  <si>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</si>
  <si>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</si>
  <si>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</si>
  <si>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</si>
  <si>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</si>
  <si>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</si>
  <si>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</si>
  <si>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</si>
  <si>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</si>
  <si>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</si>
  <si>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</si>
  <si>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</si>
  <si>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</si>
  <si>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</si>
  <si>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</si>
  <si>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</si>
  <si>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</si>
  <si>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</si>
  <si>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</si>
  <si>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</si>
  <si>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</si>
  <si>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</si>
  <si>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</si>
  <si>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</si>
  <si>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</si>
  <si>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</si>
  <si>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</si>
  <si>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</si>
  <si>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</si>
  <si>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</si>
  <si>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</si>
  <si>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</si>
  <si>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</si>
  <si>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</si>
  <si>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</si>
  <si>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</si>
  <si>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</si>
  <si>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</si>
  <si>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</si>
  <si>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</si>
  <si>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</si>
  <si>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</si>
  <si>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</si>
  <si>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</si>
  <si>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</si>
  <si>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</si>
  <si>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</si>
  <si>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</si>
  <si>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</si>
  <si>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</si>
  <si>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</si>
  <si>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</si>
  <si>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</si>
  <si>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</si>
  <si>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</si>
  <si>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</si>
  <si>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</si>
  <si>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</si>
  <si>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</si>
  <si>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</si>
  <si>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</si>
  <si>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</si>
  <si>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</si>
  <si>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</si>
  <si>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</si>
  <si>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</si>
  <si>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</si>
  <si>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</si>
  <si>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</si>
  <si>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</si>
  <si>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</si>
  <si>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</si>
  <si>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</si>
  <si>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</si>
  <si>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</si>
  <si>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</si>
  <si>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</si>
  <si>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</si>
  <si>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</si>
  <si>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</si>
  <si>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</si>
  <si>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</si>
  <si>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</si>
  <si>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</si>
  <si>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</si>
  <si>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</si>
  <si>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</si>
  <si>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</si>
  <si>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</si>
  <si>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</si>
  <si>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</si>
  <si>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</si>
  <si>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</si>
  <si>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</si>
  <si>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</si>
  <si>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</si>
  <si>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</si>
  <si>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</si>
  <si>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</si>
  <si>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</si>
  <si>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</si>
  <si>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</si>
  <si>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</si>
  <si>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</si>
  <si>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</si>
  <si>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</si>
  <si>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</si>
  <si>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</si>
  <si>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</si>
  <si>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</si>
  <si>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</si>
  <si>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</si>
  <si>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</si>
  <si>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</si>
  <si>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</si>
  <si>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</si>
  <si>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</si>
  <si>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</si>
  <si>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</si>
  <si>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</si>
  <si>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</si>
  <si>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</si>
  <si>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</si>
  <si>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</si>
  <si>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</si>
  <si>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</si>
  <si>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</si>
  <si>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</si>
  <si>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</si>
  <si>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</si>
  <si>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</si>
  <si>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</si>
  <si>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</si>
  <si>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</si>
  <si>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</si>
  <si>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</si>
  <si>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</si>
  <si>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</si>
  <si>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</si>
  <si>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</si>
  <si>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</si>
  <si>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</si>
  <si>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</si>
  <si>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</si>
  <si>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</si>
  <si>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</si>
  <si>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</si>
  <si>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</si>
  <si>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</si>
  <si>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</si>
  <si>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</si>
  <si>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</si>
  <si>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</si>
  <si>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</si>
  <si>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</si>
  <si>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</si>
  <si>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</si>
  <si>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</si>
  <si>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</si>
  <si>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</si>
  <si>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</si>
  <si>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</si>
  <si>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</si>
  <si>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</si>
  <si>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</si>
  <si>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</si>
  <si>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</si>
  <si>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</si>
  <si>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</si>
  <si>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</si>
  <si>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</si>
  <si>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</si>
  <si>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</si>
  <si>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</si>
  <si>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</si>
  <si>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</si>
  <si>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</si>
  <si>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</si>
  <si>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</si>
  <si>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</si>
  <si>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</si>
  <si>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</si>
  <si>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</si>
  <si>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</si>
  <si>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</si>
  <si>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</si>
  <si>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</si>
  <si>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</si>
  <si>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</si>
  <si>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</si>
  <si>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</si>
  <si>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</si>
  <si>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</si>
  <si>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</si>
  <si>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</si>
  <si>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</si>
  <si>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</si>
  <si>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</si>
  <si>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</si>
  <si>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</si>
  <si>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</si>
  <si>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</si>
  <si>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</si>
  <si>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</si>
  <si>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</si>
  <si>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</si>
  <si>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</si>
  <si>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</si>
  <si>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</si>
  <si>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</si>
  <si>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</si>
  <si>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</si>
  <si>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</si>
  <si>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</si>
  <si>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</si>
  <si>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</si>
  <si>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</si>
  <si>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</si>
  <si>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</si>
  <si>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</si>
  <si>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</si>
  <si>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</si>
  <si>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</si>
  <si>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</si>
  <si>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</si>
  <si>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</si>
  <si>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</si>
  <si>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</si>
  <si>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</si>
  <si>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</si>
  <si>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</si>
  <si>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</si>
  <si>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</si>
  <si>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</si>
  <si>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</si>
  <si>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</si>
  <si>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</si>
  <si>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</si>
  <si>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</si>
  <si>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</si>
  <si>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</si>
  <si>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</si>
  <si>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</si>
  <si>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</si>
  <si>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</si>
  <si>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</si>
  <si>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</si>
  <si>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</si>
  <si>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</si>
  <si>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</si>
  <si>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</si>
  <si>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</si>
  <si>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</si>
  <si>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</si>
  <si>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</si>
  <si>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</si>
  <si>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</si>
  <si>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</si>
  <si>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</si>
  <si>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</si>
  <si>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</si>
  <si>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</si>
  <si>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</si>
  <si>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</si>
  <si>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</si>
  <si>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</si>
  <si>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</si>
  <si>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</si>
  <si>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</si>
  <si>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</si>
  <si>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</si>
  <si>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</si>
  <si>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</si>
  <si>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</si>
  <si>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</si>
  <si>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</si>
  <si>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</si>
  <si>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</si>
  <si>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</si>
  <si>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</si>
  <si>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</si>
  <si>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</si>
  <si>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</si>
  <si>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</si>
  <si>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</si>
  <si>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</si>
  <si>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</si>
  <si>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</si>
  <si>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</si>
  <si>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</si>
  <si>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</si>
  <si>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</si>
  <si>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</si>
  <si>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</si>
  <si>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</si>
  <si>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</si>
  <si>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</si>
  <si>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</si>
  <si>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</si>
  <si>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</si>
  <si>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</si>
  <si>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</si>
  <si>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</si>
  <si>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</si>
  <si>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</si>
  <si>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</si>
  <si>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</si>
  <si>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</si>
  <si>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</si>
  <si>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</si>
  <si>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</si>
  <si>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</si>
  <si>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</si>
  <si>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</si>
  <si>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</si>
  <si>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</si>
  <si>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</si>
  <si>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</si>
  <si>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</si>
  <si>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</si>
  <si>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</si>
  <si>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</si>
  <si>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</si>
  <si>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</si>
  <si>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</si>
  <si>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</si>
  <si>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</si>
  <si>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</si>
  <si>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</si>
  <si>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</si>
  <si>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</si>
  <si>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</si>
  <si>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</si>
  <si>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</si>
  <si>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</si>
  <si>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</si>
  <si>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</si>
  <si>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</si>
  <si>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</si>
  <si>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</si>
  <si>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</si>
  <si>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</si>
  <si>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</si>
  <si>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</si>
  <si>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</si>
  <si>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</si>
  <si>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</si>
  <si>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</si>
  <si>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</si>
  <si>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</si>
  <si>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</si>
  <si>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</si>
  <si>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</si>
  <si>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</si>
  <si>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</si>
  <si>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</si>
  <si>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</si>
  <si>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</si>
  <si>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</si>
  <si>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</si>
  <si>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</si>
  <si>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</si>
  <si>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</si>
  <si>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</si>
  <si>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</si>
  <si>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</si>
  <si>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</si>
  <si>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</si>
  <si>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</si>
  <si>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</si>
  <si>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</si>
  <si>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</si>
  <si>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</si>
  <si>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</si>
  <si>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</si>
  <si>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</si>
  <si>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</si>
  <si>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</si>
  <si>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</si>
  <si>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</si>
  <si>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</si>
  <si>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</si>
  <si>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</si>
  <si>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</si>
  <si>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</si>
  <si>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</si>
  <si>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</si>
  <si>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</si>
  <si>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</si>
  <si>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</si>
  <si>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</si>
  <si>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</si>
  <si>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</si>
  <si>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</si>
  <si>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</si>
  <si>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</si>
  <si>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</si>
  <si>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</si>
  <si>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</si>
  <si>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</si>
  <si>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</si>
  <si>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</si>
  <si>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</si>
  <si>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</si>
  <si>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</si>
  <si>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</si>
  <si>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</si>
  <si>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</si>
  <si>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</si>
  <si>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</si>
  <si>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</si>
  <si>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</si>
  <si>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</si>
  <si>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</si>
  <si>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</si>
  <si>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</si>
  <si>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</si>
  <si>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</si>
  <si>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</si>
  <si>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</si>
  <si>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</si>
  <si>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</si>
  <si>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</si>
  <si>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</si>
  <si>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</si>
  <si>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</si>
  <si>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</si>
  <si>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</si>
  <si>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</si>
  <si>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</si>
  <si>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</si>
  <si>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</si>
  <si>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</si>
  <si>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</si>
  <si>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</si>
  <si>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</si>
  <si>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</si>
  <si>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</si>
  <si>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</si>
  <si>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</si>
  <si>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</si>
  <si>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</si>
  <si>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</si>
  <si>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</si>
  <si>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</si>
  <si>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</si>
  <si>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</si>
  <si>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</si>
  <si>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</si>
  <si>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</si>
  <si>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</si>
  <si>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</si>
  <si>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</si>
  <si>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</si>
  <si>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</si>
  <si>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</si>
  <si>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</si>
  <si>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</si>
  <si>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</si>
  <si>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</si>
  <si>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</si>
  <si>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</si>
  <si>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</si>
  <si>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</si>
  <si>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</si>
  <si>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</si>
  <si>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</si>
  <si>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</si>
  <si>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</si>
  <si>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</si>
  <si>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</si>
  <si>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</si>
  <si>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</si>
  <si>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</si>
  <si>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</si>
  <si>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</si>
  <si>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</si>
  <si>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</si>
  <si>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</si>
  <si>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</si>
  <si>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</si>
  <si>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</si>
  <si>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</si>
  <si>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</si>
  <si>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</si>
  <si>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</si>
  <si>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</si>
  <si>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</si>
  <si>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</si>
  <si>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</si>
  <si>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</si>
  <si>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</si>
  <si>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</si>
  <si>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</si>
  <si>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</si>
  <si>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</si>
  <si>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</si>
  <si>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</si>
  <si>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</si>
  <si>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</si>
  <si>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</si>
  <si>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</si>
  <si>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</si>
  <si>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</si>
  <si>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</si>
  <si>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</si>
  <si>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</si>
  <si>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</si>
  <si>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</si>
  <si>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</si>
  <si>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</si>
  <si>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</si>
  <si>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</si>
  <si>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</si>
  <si>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</si>
  <si>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</si>
  <si>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</si>
  <si>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</si>
  <si>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</si>
  <si>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</si>
  <si>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</si>
  <si>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</si>
  <si>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</si>
  <si>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</si>
  <si>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</si>
  <si>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</si>
  <si>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</si>
  <si>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</si>
  <si>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</si>
  <si>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</si>
  <si>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</si>
  <si>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</si>
  <si>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</si>
  <si>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</si>
  <si>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</si>
  <si>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</si>
  <si>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</si>
  <si>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</si>
  <si>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</si>
  <si>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</si>
  <si>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</si>
  <si>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</si>
  <si>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</si>
  <si>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</si>
  <si>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</si>
  <si>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</si>
  <si>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</si>
  <si>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</si>
  <si>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</si>
  <si>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</si>
  <si>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</si>
  <si>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</si>
  <si>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</si>
  <si>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</si>
  <si>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</si>
  <si>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</si>
  <si>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</si>
  <si>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</si>
  <si>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</si>
  <si>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</si>
  <si>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</si>
  <si>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</si>
  <si>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</si>
  <si>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</si>
  <si>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</si>
  <si>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</si>
  <si>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</si>
  <si>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</si>
  <si>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</si>
  <si>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</si>
  <si>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</si>
  <si>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</si>
  <si>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</si>
  <si>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</si>
  <si>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</si>
  <si>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</si>
  <si>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</si>
  <si>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</si>
  <si>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</si>
  <si>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</si>
  <si>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</si>
  <si>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</si>
  <si>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</si>
  <si>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</si>
  <si>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</si>
  <si>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</si>
  <si>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</si>
  <si>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</si>
  <si>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</si>
  <si>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</si>
  <si>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</si>
  <si>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</si>
  <si>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</si>
  <si>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</si>
  <si>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</si>
  <si>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</si>
  <si>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</si>
  <si>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</si>
  <si>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</si>
  <si>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</si>
  <si>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</si>
  <si>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</si>
  <si>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</si>
  <si>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</si>
  <si>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</si>
  <si>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</si>
  <si>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</si>
  <si>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</si>
  <si>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</si>
  <si>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</si>
  <si>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</si>
  <si>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</si>
  <si>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</si>
  <si>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</si>
  <si>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</si>
  <si>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</si>
  <si>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</si>
  <si>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</si>
  <si>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</si>
  <si>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</si>
  <si>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</si>
  <si>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</si>
  <si>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</si>
  <si>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</si>
  <si>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</si>
  <si>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</si>
  <si>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</si>
  <si>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</si>
  <si>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</si>
  <si>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</si>
  <si>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</si>
  <si>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</si>
  <si>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</si>
  <si>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</si>
  <si>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</si>
  <si>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</si>
  <si>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</si>
  <si>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</si>
  <si>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</si>
  <si>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</si>
  <si>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</si>
  <si>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</si>
  <si>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</si>
  <si>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</si>
  <si>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</si>
  <si>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</si>
  <si>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</si>
  <si>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</si>
  <si>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</si>
  <si>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</si>
  <si>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</si>
  <si>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</si>
  <si>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</si>
  <si>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</si>
  <si>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</si>
  <si>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</si>
  <si>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</si>
  <si>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</si>
  <si>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</si>
  <si>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</si>
  <si>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</si>
  <si>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</si>
  <si>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</si>
  <si>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</si>
  <si>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</si>
  <si>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</si>
  <si>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</si>
  <si>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</si>
  <si>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</si>
  <si>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</si>
  <si>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</si>
  <si>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</si>
  <si>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</si>
  <si>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</si>
  <si>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</si>
  <si>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</si>
  <si>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</si>
  <si>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</si>
  <si>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</si>
  <si>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</si>
  <si>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</si>
  <si>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</si>
  <si>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</si>
  <si>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</si>
  <si>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</si>
  <si>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</si>
  <si>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</si>
  <si>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</si>
  <si>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</si>
  <si>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</si>
  <si>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</si>
  <si>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</si>
  <si>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</si>
  <si>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</si>
  <si>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</si>
  <si>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</si>
  <si>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</si>
  <si>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</si>
  <si>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</si>
  <si>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</si>
  <si>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</si>
  <si>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</si>
  <si>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</si>
  <si>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</si>
  <si>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</si>
  <si>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</si>
  <si>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</si>
  <si>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</si>
  <si>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</si>
  <si>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</si>
  <si>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</si>
  <si>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</si>
  <si>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</si>
  <si>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</si>
  <si>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</si>
  <si>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</si>
  <si>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</si>
  <si>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</si>
  <si>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</si>
  <si>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</si>
  <si>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</si>
  <si>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</si>
  <si>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</si>
  <si>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</si>
  <si>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</si>
  <si>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</si>
  <si>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</si>
  <si>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</si>
  <si>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</si>
  <si>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</si>
  <si>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</si>
  <si>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</si>
  <si>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</si>
  <si>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</si>
  <si>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</si>
  <si>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</si>
  <si>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</si>
  <si>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</si>
  <si>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</si>
  <si>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</si>
  <si>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</si>
  <si>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</si>
  <si>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</si>
  <si>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</si>
  <si>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</si>
  <si>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</si>
  <si>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</si>
  <si>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</si>
  <si>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</si>
  <si>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</si>
  <si>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</si>
  <si>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</si>
  <si>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</si>
  <si>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</si>
  <si>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</si>
  <si>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</si>
  <si>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</si>
  <si>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</si>
  <si>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</si>
  <si>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</si>
  <si>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</si>
  <si>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</si>
  <si>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</si>
  <si>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</si>
  <si>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</si>
  <si>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</si>
  <si>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</si>
  <si>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</si>
  <si>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</si>
  <si>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</si>
  <si>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</si>
  <si>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</si>
  <si>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</si>
  <si>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</si>
  <si>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</si>
  <si>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</si>
  <si>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</si>
  <si>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</si>
  <si>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</si>
  <si>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</si>
  <si>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</si>
  <si>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</si>
  <si>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</si>
  <si>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</si>
  <si>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</si>
  <si>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</si>
  <si>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</si>
  <si>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</si>
  <si>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</si>
  <si>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</si>
  <si>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</si>
  <si>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</si>
  <si>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</si>
  <si>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</si>
  <si>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</si>
  <si>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</si>
  <si>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</si>
  <si>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</si>
  <si>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</si>
  <si>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</si>
  <si>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</si>
  <si>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</si>
  <si>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</si>
  <si>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</si>
  <si>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</si>
  <si>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</si>
  <si>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</si>
  <si>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</si>
  <si>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</si>
  <si>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</si>
  <si>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</si>
  <si>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</si>
  <si>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</si>
  <si>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</si>
  <si>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</si>
  <si>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</si>
  <si>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</si>
  <si>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</si>
  <si>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</si>
  <si>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</si>
  <si>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</si>
  <si>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</si>
  <si>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</si>
  <si>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</si>
  <si>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</si>
  <si>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</si>
  <si>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</si>
  <si>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</si>
  <si>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</si>
  <si>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</si>
  <si>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</si>
  <si>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</si>
  <si>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</si>
  <si>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</si>
  <si>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</si>
  <si>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</si>
  <si>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</si>
  <si>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</si>
  <si>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</si>
  <si>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</si>
  <si>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</si>
  <si>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</si>
  <si>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</si>
  <si>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</si>
  <si>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</si>
  <si>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</si>
  <si>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</si>
  <si>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</si>
  <si>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</si>
  <si>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</si>
  <si>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</si>
  <si>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</si>
  <si>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</si>
  <si>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</si>
  <si>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</si>
  <si>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</si>
  <si>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</si>
  <si>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</si>
  <si>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</si>
  <si>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</si>
  <si>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</si>
  <si>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</si>
  <si>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</si>
  <si>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</si>
  <si>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</si>
  <si>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</si>
  <si>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</si>
  <si>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</si>
  <si>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</si>
  <si>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</si>
  <si>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</si>
  <si>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</si>
  <si>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</si>
  <si>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</si>
  <si>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</si>
  <si>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</si>
  <si>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</si>
  <si>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</si>
  <si>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</si>
  <si>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</si>
  <si>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</si>
  <si>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</si>
  <si>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</si>
  <si>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</si>
  <si>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</si>
  <si>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</si>
  <si>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</si>
  <si>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</si>
  <si>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</si>
  <si>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</si>
  <si>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</si>
  <si>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</si>
  <si>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</si>
  <si>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</si>
  <si>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</si>
  <si>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</si>
  <si>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</si>
  <si>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</si>
  <si>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</si>
  <si>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</si>
  <si>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</si>
  <si>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</si>
  <si>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</si>
  <si>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</si>
  <si>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</si>
  <si>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</si>
  <si>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</si>
  <si>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</si>
  <si>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</si>
  <si>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</si>
  <si>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</si>
  <si>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</si>
  <si>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</si>
  <si>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</si>
  <si>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</si>
  <si>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</si>
  <si>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</si>
  <si>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</si>
  <si>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</si>
  <si>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</si>
  <si>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</si>
  <si>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</si>
  <si>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</si>
  <si>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</si>
  <si>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</si>
  <si>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</si>
  <si>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</si>
  <si>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</si>
  <si>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</si>
  <si>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</si>
  <si>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</si>
  <si>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</si>
  <si>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</si>
  <si>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</si>
  <si>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</si>
  <si>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</si>
  <si>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</si>
  <si>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</si>
  <si>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</si>
  <si>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</si>
  <si>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</si>
  <si>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</si>
  <si>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</si>
  <si>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</si>
  <si>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</si>
  <si>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</si>
  <si>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</si>
  <si>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</si>
  <si>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</si>
  <si>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</si>
  <si>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</si>
  <si>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</si>
  <si>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</si>
  <si>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</si>
  <si>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</si>
  <si>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</si>
  <si>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</si>
  <si>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</si>
  <si>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</si>
  <si>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</si>
  <si>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</si>
  <si>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</si>
  <si>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</si>
  <si>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</si>
  <si>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</si>
  <si>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</si>
  <si>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</si>
  <si>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</si>
  <si>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</si>
  <si>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</si>
  <si>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</si>
  <si>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</si>
  <si>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</si>
  <si>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</si>
  <si>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</si>
  <si>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</si>
  <si>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</si>
  <si>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</si>
  <si>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</si>
  <si>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</si>
  <si>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</si>
  <si>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</si>
  <si>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</si>
  <si>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</si>
  <si>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</si>
  <si>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</si>
  <si>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</si>
  <si>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</si>
  <si>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</si>
  <si>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</si>
  <si>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</si>
  <si>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</si>
  <si>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</si>
  <si>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</si>
  <si>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</si>
  <si>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</si>
  <si>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</si>
  <si>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</si>
  <si>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</si>
  <si>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</si>
  <si>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</si>
  <si>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</si>
  <si>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</si>
  <si>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</si>
  <si>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</si>
  <si>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</si>
  <si>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</si>
  <si>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</si>
  <si>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</si>
  <si>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</si>
  <si>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</si>
  <si>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</si>
  <si>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</si>
  <si>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</si>
  <si>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</si>
  <si>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</si>
  <si>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</si>
  <si>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</si>
  <si>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</si>
  <si>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</si>
  <si>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</si>
  <si>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</si>
  <si>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</si>
  <si>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</si>
  <si>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</si>
  <si>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</si>
  <si>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</si>
  <si>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</si>
  <si>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</si>
  <si>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</si>
  <si>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</si>
  <si>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</si>
  <si>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</si>
  <si>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</si>
  <si>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</si>
  <si>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</si>
  <si>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</si>
  <si>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</si>
  <si>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</si>
  <si>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</si>
  <si>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</si>
  <si>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</si>
  <si>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</si>
  <si>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</si>
  <si>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</si>
  <si>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</si>
  <si>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</si>
  <si>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</si>
  <si>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</si>
  <si>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</si>
  <si>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</si>
  <si>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</si>
  <si>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</si>
  <si>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</si>
  <si>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</si>
  <si>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</si>
  <si>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</si>
  <si>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</si>
  <si>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</si>
  <si>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</si>
  <si>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</si>
  <si>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</si>
  <si>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</si>
  <si>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</si>
  <si>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</si>
  <si>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</si>
  <si>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</si>
  <si>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</si>
  <si>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</si>
  <si>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</si>
  <si>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</si>
  <si>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</si>
  <si>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</si>
  <si>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</si>
  <si>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</si>
  <si>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</si>
  <si>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</si>
  <si>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</si>
  <si>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</si>
  <si>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</si>
  <si>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</si>
  <si>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</si>
  <si>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</si>
  <si>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</si>
  <si>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</si>
  <si>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</si>
  <si>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</si>
  <si>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</si>
  <si>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</si>
  <si>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</si>
  <si>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</si>
  <si>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</si>
  <si>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</si>
  <si>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</si>
  <si>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</si>
  <si>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</si>
  <si>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</si>
  <si>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</si>
  <si>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</si>
  <si>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</si>
  <si>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</si>
  <si>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</si>
  <si>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</si>
  <si>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</si>
  <si>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</si>
  <si>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</si>
  <si>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</si>
  <si>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</si>
  <si>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</si>
  <si>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</si>
  <si>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</si>
  <si>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</si>
  <si>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</si>
  <si>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</si>
  <si>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</si>
  <si>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</si>
  <si>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</si>
  <si>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</si>
  <si>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</si>
  <si>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</si>
  <si>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</si>
  <si>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</si>
  <si>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</si>
  <si>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</si>
  <si>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</si>
  <si>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</si>
  <si>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</si>
  <si>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</si>
  <si>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</si>
  <si>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</si>
  <si>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</si>
  <si>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</si>
  <si>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</si>
  <si>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</si>
  <si>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</si>
  <si>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</si>
  <si>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</si>
  <si>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</si>
  <si>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</si>
  <si>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</si>
  <si>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</si>
  <si>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</si>
  <si>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</si>
  <si>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</si>
  <si>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</si>
  <si>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</si>
  <si>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</si>
  <si>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</si>
  <si>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</si>
  <si>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</si>
  <si>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</si>
  <si>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</si>
  <si>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</si>
  <si>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</si>
  <si>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</si>
  <si>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</si>
  <si>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</si>
  <si>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</si>
  <si>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</si>
  <si>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</si>
  <si>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</si>
  <si>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</si>
  <si>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</si>
  <si>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</si>
  <si>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</si>
  <si>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</si>
  <si>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</si>
  <si>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</si>
  <si>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</si>
  <si>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</si>
  <si>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</si>
  <si>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</si>
  <si>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</si>
  <si>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</si>
  <si>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</si>
  <si>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</si>
  <si>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</si>
  <si>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</si>
  <si>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</si>
  <si>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</si>
  <si>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</si>
  <si>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</si>
  <si>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</si>
  <si>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</si>
  <si>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</si>
  <si>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</si>
  <si>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</si>
  <si>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</si>
  <si>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</si>
  <si>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</si>
  <si>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</si>
  <si>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</si>
  <si>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</si>
  <si>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</si>
  <si>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</si>
  <si>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</si>
  <si>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</si>
  <si>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</si>
  <si>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</si>
  <si>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</si>
  <si>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</si>
  <si>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</si>
  <si>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</si>
  <si>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</si>
  <si>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</si>
  <si>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</si>
  <si>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</si>
  <si>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</si>
  <si>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</si>
  <si>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</si>
  <si>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</si>
  <si>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</si>
  <si>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</si>
  <si>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</si>
  <si>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</si>
  <si>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</si>
  <si>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</si>
  <si>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</si>
  <si>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</si>
  <si>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</si>
  <si>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</si>
  <si>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</si>
  <si>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</si>
  <si>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</si>
  <si>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</si>
  <si>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</si>
  <si>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</si>
  <si>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</si>
  <si>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</si>
  <si>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</si>
  <si>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</si>
  <si>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</si>
  <si>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</si>
  <si>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</si>
  <si>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</si>
  <si>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</si>
  <si>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</si>
  <si>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</si>
  <si>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</si>
  <si>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</si>
  <si>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</si>
  <si>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</si>
  <si>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</si>
  <si>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</si>
  <si>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</si>
  <si>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</si>
  <si>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</si>
  <si>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</si>
  <si>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</si>
  <si>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</si>
  <si>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</si>
  <si>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</si>
  <si>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</si>
  <si>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</si>
  <si>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</si>
  <si>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</si>
  <si>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</si>
  <si>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</si>
  <si>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</si>
  <si>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</si>
  <si>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</si>
  <si>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</si>
  <si>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</si>
  <si>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</si>
  <si>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</si>
  <si>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</si>
  <si>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</si>
  <si>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</si>
  <si>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</si>
  <si>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</si>
  <si>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</si>
  <si>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</si>
  <si>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</si>
  <si>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</si>
  <si>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</si>
  <si>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</si>
  <si>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</si>
  <si>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</si>
  <si>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</si>
  <si>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</si>
  <si>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</si>
  <si>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</si>
  <si>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</si>
  <si>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</si>
  <si>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</si>
  <si>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</si>
  <si>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</si>
  <si>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</si>
  <si>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</si>
  <si>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</si>
  <si>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</si>
  <si>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</si>
  <si>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</si>
  <si>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</si>
  <si>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</si>
  <si>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</si>
  <si>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</si>
  <si>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</si>
  <si>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</si>
  <si>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</si>
  <si>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</si>
  <si>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</si>
  <si>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</si>
  <si>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</si>
  <si>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</si>
  <si>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</si>
  <si>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</si>
  <si>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</si>
  <si>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</si>
  <si>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</si>
  <si>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</si>
  <si>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</si>
  <si>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</si>
  <si>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</si>
  <si>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</si>
  <si>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</si>
  <si>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</si>
  <si>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</si>
  <si>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</si>
  <si>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</si>
  <si>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</si>
  <si>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</si>
  <si>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</si>
  <si>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</si>
  <si>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</si>
  <si>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</si>
  <si>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</si>
  <si>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</si>
  <si>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</si>
  <si>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</si>
  <si>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</si>
  <si>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</si>
  <si>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</si>
  <si>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</si>
  <si>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</si>
  <si>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</si>
  <si>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</si>
  <si>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</si>
  <si>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</si>
  <si>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</si>
  <si>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</si>
  <si>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</si>
  <si>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</si>
  <si>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</si>
  <si>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</si>
  <si>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</si>
  <si>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</si>
  <si>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</si>
  <si>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</si>
  <si>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</si>
  <si>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</si>
  <si>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</si>
  <si>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</si>
  <si>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</si>
  <si>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</si>
  <si>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</si>
  <si>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</si>
  <si>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</si>
  <si>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</si>
  <si>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</si>
  <si>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</si>
  <si>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</si>
  <si>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</si>
  <si>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</si>
  <si>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</si>
  <si>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</si>
  <si>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</si>
  <si>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</si>
  <si>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</si>
  <si>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</si>
  <si>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</si>
  <si>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</si>
  <si>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</si>
  <si>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</si>
  <si>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</si>
  <si>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</si>
  <si>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</si>
  <si>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</si>
  <si>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</si>
  <si>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</si>
  <si>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</si>
  <si>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</si>
  <si>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</si>
  <si>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</si>
  <si>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</si>
  <si>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</si>
  <si>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</si>
  <si>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</si>
  <si>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</si>
  <si>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</si>
  <si>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</si>
  <si>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</si>
  <si>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</si>
  <si>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</si>
  <si>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</si>
  <si>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</si>
  <si>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</si>
  <si>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</si>
  <si>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</si>
  <si>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</si>
  <si>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</si>
  <si>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</si>
  <si>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</si>
  <si>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</si>
  <si>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</si>
  <si>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</si>
  <si>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</si>
  <si>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</si>
  <si>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</si>
  <si>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</si>
  <si>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</si>
  <si>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</si>
  <si>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</si>
  <si>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</si>
  <si>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</si>
  <si>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</si>
  <si>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</si>
  <si>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</si>
  <si>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</si>
  <si>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</si>
  <si>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</si>
  <si>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</si>
  <si>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</si>
  <si>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</si>
  <si>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</si>
  <si>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</si>
  <si>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</si>
  <si>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</si>
  <si>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</si>
  <si>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</si>
  <si>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</si>
  <si>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</si>
  <si>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</si>
  <si>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</si>
  <si>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</si>
  <si>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</si>
  <si>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</si>
  <si>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</si>
  <si>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</si>
  <si>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</si>
  <si>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</si>
  <si>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</si>
  <si>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</si>
  <si>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</si>
  <si>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</si>
  <si>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</si>
  <si>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</si>
  <si>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</si>
  <si>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</si>
  <si>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</si>
  <si>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</si>
  <si>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</si>
  <si>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</si>
  <si>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</si>
  <si>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</si>
  <si>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</si>
  <si>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</si>
  <si>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</si>
  <si>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</si>
  <si>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</si>
  <si>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</si>
  <si>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</si>
  <si>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</si>
  <si>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</si>
  <si>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</si>
  <si>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</si>
  <si>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</si>
  <si>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</si>
  <si>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</si>
  <si>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</si>
  <si>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</si>
  <si>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</si>
  <si>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</si>
  <si>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</si>
  <si>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</si>
  <si>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</si>
  <si>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</si>
  <si>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</si>
  <si>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</si>
  <si>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</si>
  <si>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</si>
  <si>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</si>
  <si>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</si>
  <si>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</si>
  <si>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</si>
  <si>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</si>
  <si>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</si>
  <si>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</si>
  <si>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</si>
  <si>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</si>
  <si>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</si>
  <si>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</si>
  <si>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</si>
  <si>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</si>
  <si>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</si>
  <si>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</si>
  <si>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</si>
  <si>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</si>
  <si>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</si>
  <si>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</si>
  <si>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</si>
  <si>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</si>
  <si>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</si>
  <si>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</si>
  <si>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</si>
  <si>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</si>
  <si>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</si>
  <si>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</si>
  <si>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</si>
  <si>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</si>
  <si>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</si>
  <si>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</si>
  <si>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</si>
  <si>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</si>
  <si>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</si>
  <si>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</si>
  <si>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</si>
  <si>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</si>
  <si>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</si>
  <si>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</si>
  <si>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</si>
  <si>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</si>
  <si>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</si>
  <si>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</si>
  <si>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</si>
  <si>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</si>
  <si>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</si>
  <si>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</si>
  <si>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</si>
  <si>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</si>
  <si>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</si>
  <si>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</si>
  <si>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</si>
  <si>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</si>
  <si>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</si>
  <si>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</si>
  <si>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</si>
  <si>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</si>
  <si>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</si>
  <si>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</si>
  <si>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</si>
  <si>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</si>
  <si>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</si>
  <si>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</si>
  <si>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</si>
  <si>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</si>
  <si>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</si>
  <si>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</si>
  <si>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</si>
  <si>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</si>
  <si>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</si>
  <si>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</si>
  <si>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</si>
  <si>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</si>
  <si>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</si>
  <si>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</si>
  <si>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</si>
  <si>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</si>
  <si>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</si>
  <si>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</si>
  <si>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</si>
  <si>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</si>
  <si>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</si>
  <si>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</si>
  <si>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</si>
  <si>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</si>
  <si>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</si>
  <si>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</si>
  <si>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</si>
  <si>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</si>
  <si>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</si>
  <si>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</si>
  <si>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</si>
  <si>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</si>
  <si>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</si>
  <si>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</si>
  <si>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</si>
  <si>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</si>
  <si>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</si>
  <si>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</si>
  <si>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</si>
  <si>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</si>
  <si>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</si>
  <si>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</si>
  <si>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</si>
  <si>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</si>
  <si>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</si>
  <si>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</si>
  <si>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</si>
  <si>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</si>
  <si>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</si>
  <si>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</si>
  <si>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</si>
  <si>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</si>
  <si>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</si>
  <si>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</si>
  <si>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</si>
  <si>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</si>
  <si>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</si>
  <si>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</si>
  <si>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</si>
  <si>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</si>
  <si>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</si>
  <si>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</si>
  <si>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</si>
  <si>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</si>
  <si>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</si>
  <si>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</si>
  <si>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</si>
  <si>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</si>
  <si>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</si>
  <si>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</si>
  <si>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</si>
  <si>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</si>
  <si>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</si>
  <si>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</si>
  <si>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</si>
  <si>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</si>
  <si>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</si>
  <si>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</si>
  <si>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</si>
  <si>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</si>
  <si>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</si>
  <si>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</si>
  <si>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</si>
  <si>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</si>
  <si>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</si>
  <si>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</si>
  <si>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</si>
  <si>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</si>
  <si>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</si>
  <si>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</si>
  <si>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</si>
  <si>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</si>
  <si>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</si>
  <si>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</si>
  <si>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</si>
  <si>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</si>
  <si>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</si>
  <si>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</si>
  <si>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</si>
  <si>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</si>
  <si>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</si>
  <si>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</si>
  <si>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</si>
  <si>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</si>
  <si>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</si>
  <si>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</si>
  <si>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</si>
  <si>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</si>
  <si>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</si>
  <si>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</si>
  <si>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</si>
  <si>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</si>
  <si>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</si>
  <si>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</si>
  <si>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</si>
  <si>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</si>
  <si>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</si>
  <si>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</si>
  <si>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</si>
  <si>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</si>
  <si>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</si>
  <si>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</si>
  <si>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</si>
  <si>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</si>
  <si>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</si>
  <si>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</si>
  <si>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</si>
  <si>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</si>
  <si>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</si>
  <si>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</si>
  <si>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</si>
  <si>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</si>
  <si>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</si>
  <si>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</si>
  <si>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</si>
  <si>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</si>
  <si>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</si>
  <si>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</si>
  <si>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</si>
  <si>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</si>
  <si>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</si>
  <si>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</si>
  <si>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</si>
  <si>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</si>
  <si>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</si>
  <si>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</si>
  <si>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</si>
  <si>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</si>
  <si>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</si>
  <si>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</si>
  <si>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</si>
  <si>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</si>
  <si>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</si>
  <si>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</si>
  <si>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</si>
  <si>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</si>
  <si>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</si>
  <si>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</si>
  <si>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</si>
  <si>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</si>
  <si>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</si>
  <si>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</si>
  <si>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</si>
  <si>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</si>
  <si>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</si>
  <si>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</si>
  <si>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</si>
  <si>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</si>
  <si>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</si>
  <si>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</si>
  <si>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</si>
  <si>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</si>
  <si>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</si>
  <si>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</si>
  <si>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</si>
  <si>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</si>
  <si>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</si>
  <si>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</si>
  <si>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</si>
  <si>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</si>
  <si>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</si>
  <si>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</si>
  <si>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</si>
  <si>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</si>
  <si>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</si>
  <si>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</si>
  <si>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</si>
  <si>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</si>
  <si>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</si>
  <si>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</si>
  <si>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</si>
  <si>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</si>
  <si>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</si>
  <si>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</si>
  <si>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</si>
  <si>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</si>
  <si>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</si>
  <si>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</si>
  <si>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</si>
  <si>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</si>
  <si>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</si>
  <si>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</si>
  <si>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</si>
  <si>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</si>
  <si>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</si>
  <si>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</si>
  <si>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</si>
  <si>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</si>
  <si>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</si>
  <si>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</si>
  <si>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</si>
  <si>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</si>
  <si>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</si>
  <si>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</si>
  <si>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</si>
  <si>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</si>
  <si>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</si>
  <si>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</si>
  <si>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</si>
  <si>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</si>
  <si>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</si>
  <si>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</si>
  <si>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</si>
  <si>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</si>
  <si>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</si>
  <si>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</si>
  <si>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</si>
  <si>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</si>
  <si>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</si>
  <si>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</si>
  <si>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</si>
  <si>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</si>
  <si>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</si>
  <si>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</si>
  <si>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</si>
  <si>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</si>
  <si>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</si>
  <si>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</si>
  <si>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</si>
  <si>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</si>
  <si>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</si>
  <si>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</si>
  <si>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</si>
  <si>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</si>
  <si>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</si>
  <si>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</si>
  <si>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</si>
  <si>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</si>
  <si>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</si>
  <si>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</si>
  <si>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</si>
  <si>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</si>
  <si>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</si>
  <si>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</si>
  <si>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</si>
  <si>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</si>
  <si>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</si>
  <si>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</si>
  <si>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</si>
  <si>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</si>
  <si>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</si>
  <si>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</si>
  <si>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</si>
  <si>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</si>
  <si>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</si>
  <si>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</si>
  <si>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</si>
  <si>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</si>
  <si>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</si>
  <si>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</si>
  <si>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</si>
  <si>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</si>
  <si>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</si>
  <si>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</si>
  <si>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</si>
  <si>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</si>
  <si>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</si>
  <si>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</si>
  <si>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</si>
  <si>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</si>
  <si>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</si>
  <si>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</si>
  <si>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</si>
  <si>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</si>
  <si>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</si>
  <si>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</si>
  <si>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</si>
  <si>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</si>
  <si>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</si>
  <si>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</si>
  <si>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</si>
  <si>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</si>
  <si>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</si>
  <si>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</si>
  <si>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</si>
  <si>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</si>
  <si>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</si>
  <si>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</si>
  <si>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</si>
  <si>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</si>
  <si>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</si>
  <si>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</si>
  <si>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</si>
  <si>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</si>
  <si>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</si>
  <si>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</si>
  <si>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</si>
  <si>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</si>
  <si>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</si>
  <si>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</si>
  <si>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</si>
  <si>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</si>
  <si>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</si>
  <si>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</si>
  <si>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</si>
  <si>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</si>
  <si>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</si>
  <si>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</si>
  <si>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</si>
  <si>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</si>
  <si>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</si>
  <si>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</si>
  <si>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</si>
  <si>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</si>
  <si>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</si>
  <si>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</si>
  <si>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</si>
  <si>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</si>
  <si>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</si>
  <si>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</si>
  <si>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</si>
  <si>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</si>
  <si>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</si>
  <si>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</si>
  <si>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</si>
  <si>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</si>
  <si>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</si>
  <si>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</si>
  <si>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</si>
  <si>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</si>
  <si>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</si>
  <si>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</si>
  <si>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</si>
  <si>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</si>
  <si>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</si>
  <si>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</si>
  <si>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</si>
  <si>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</si>
  <si>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</si>
  <si>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</si>
  <si>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</si>
  <si>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</si>
  <si>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</si>
  <si>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</si>
  <si>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</si>
  <si>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</si>
  <si>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</si>
  <si>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</si>
  <si>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</si>
  <si>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</si>
  <si>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</si>
  <si>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</si>
  <si>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</si>
  <si>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</si>
  <si>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</si>
  <si>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</si>
  <si>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</si>
  <si>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</si>
  <si>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</si>
  <si>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</si>
  <si>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</si>
  <si>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</si>
  <si>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</si>
  <si>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</si>
  <si>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</si>
  <si>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</si>
  <si>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</si>
  <si>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</si>
  <si>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</si>
  <si>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</si>
  <si>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</si>
  <si>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</si>
  <si>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</si>
  <si>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</si>
  <si>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</si>
  <si>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</si>
  <si>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</si>
  <si>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</si>
  <si>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</si>
  <si>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</si>
  <si>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</si>
  <si>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</si>
  <si>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</si>
  <si>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</si>
  <si>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</si>
  <si>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</si>
  <si>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</si>
  <si>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</si>
  <si>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</si>
  <si>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</si>
  <si>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</si>
  <si>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</si>
  <si>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</si>
  <si>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</si>
  <si>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</si>
  <si>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</si>
  <si>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</si>
  <si>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</si>
  <si>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</si>
  <si>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</si>
  <si>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</si>
  <si>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</si>
  <si>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</si>
  <si>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</si>
  <si>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</si>
  <si>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</si>
  <si>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</si>
  <si>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</si>
  <si>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</si>
  <si>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</si>
  <si>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</si>
  <si>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</si>
  <si>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</si>
  <si>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</si>
  <si>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</si>
  <si>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</si>
  <si>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</si>
  <si>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</si>
  <si>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</si>
  <si>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</si>
  <si>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</si>
  <si>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</si>
  <si>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</si>
  <si>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</si>
  <si>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</si>
  <si>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</si>
  <si>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</si>
  <si>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</si>
  <si>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</si>
  <si>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</si>
  <si>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</si>
  <si>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</si>
  <si>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</si>
  <si>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</si>
  <si>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</si>
  <si>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</si>
  <si>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</si>
  <si>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</si>
  <si>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</si>
  <si>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</si>
  <si>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</si>
  <si>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</si>
  <si>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</si>
  <si>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</si>
  <si>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</si>
  <si>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</si>
  <si>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</si>
  <si>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</si>
  <si>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</si>
  <si>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</si>
  <si>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</si>
  <si>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</si>
  <si>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</si>
  <si>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</si>
  <si>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</si>
  <si>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</si>
  <si>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</si>
  <si>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</si>
  <si>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</si>
  <si>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</si>
  <si>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</si>
  <si>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</si>
  <si>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</si>
  <si>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</si>
  <si>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</si>
  <si>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</si>
  <si>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</si>
  <si>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</si>
  <si>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</si>
  <si>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</si>
  <si>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</si>
  <si>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</si>
  <si>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</si>
  <si>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</si>
  <si>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</si>
  <si>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</si>
  <si>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</si>
  <si>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</si>
  <si>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</si>
  <si>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</si>
  <si>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</si>
  <si>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</si>
  <si>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</si>
  <si>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</si>
  <si>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</si>
  <si>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</si>
  <si>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</si>
  <si>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</si>
  <si>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</si>
  <si>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</si>
  <si>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</si>
  <si>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</si>
  <si>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</si>
  <si>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</si>
  <si>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</si>
  <si>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</si>
  <si>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</si>
  <si>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</si>
  <si>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</si>
  <si>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</si>
  <si>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</si>
  <si>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</si>
  <si>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</si>
  <si>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</si>
  <si>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</si>
  <si>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</si>
  <si>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</si>
  <si>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</si>
  <si>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</si>
  <si>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</si>
  <si>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</si>
  <si>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</si>
  <si>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</si>
  <si>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</si>
  <si>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</si>
  <si>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</si>
  <si>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</si>
  <si>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</si>
  <si>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</si>
  <si>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</si>
  <si>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</si>
  <si>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</si>
  <si>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</si>
  <si>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</si>
  <si>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</si>
  <si>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</si>
  <si>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</si>
  <si>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</si>
  <si>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</si>
  <si>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</si>
  <si>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</si>
  <si>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</si>
  <si>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</si>
  <si>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</si>
  <si>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</si>
  <si>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</si>
  <si>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</si>
  <si>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</si>
  <si>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</si>
  <si>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</si>
  <si>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</si>
  <si>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</si>
  <si>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</si>
  <si>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</si>
  <si>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</si>
  <si>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</si>
  <si>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</si>
  <si>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</si>
  <si>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</si>
  <si>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</si>
  <si>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</si>
  <si>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</si>
  <si>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</si>
  <si>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</si>
  <si>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</si>
  <si>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</si>
  <si>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</si>
  <si>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</si>
  <si>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</si>
  <si>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</si>
  <si>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</si>
  <si>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</si>
  <si>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</si>
  <si>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</si>
  <si>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</si>
  <si>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</si>
  <si>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</si>
  <si>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</si>
  <si>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</si>
  <si>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</si>
  <si>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</si>
  <si>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</si>
  <si>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</si>
  <si>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</si>
  <si>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</si>
  <si>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</si>
  <si>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</si>
  <si>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</si>
  <si>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</si>
  <si>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</si>
  <si>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</si>
  <si>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</si>
  <si>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</si>
  <si>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</si>
  <si>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</si>
  <si>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</si>
  <si>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</si>
  <si>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</si>
  <si>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</si>
  <si>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</si>
  <si>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</si>
  <si>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</si>
  <si>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</si>
  <si>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</si>
  <si>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</si>
  <si>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</si>
  <si>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</si>
  <si>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</si>
  <si>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</si>
  <si>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</si>
  <si>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</si>
  <si>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</si>
  <si>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</si>
  <si>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</si>
  <si>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</si>
  <si>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</si>
  <si>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</si>
  <si>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</si>
  <si>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</si>
  <si>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</si>
  <si>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</si>
  <si>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</si>
  <si>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</si>
  <si>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</si>
  <si>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</si>
  <si>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</si>
  <si>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</si>
  <si>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</si>
  <si>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</si>
  <si>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</si>
  <si>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</si>
  <si>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</si>
  <si>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</si>
  <si>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</si>
  <si>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</si>
  <si>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</si>
  <si>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</si>
  <si>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</si>
  <si>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</si>
  <si>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</si>
  <si>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</si>
  <si>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</si>
  <si>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</si>
  <si>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</si>
  <si>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</si>
  <si>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</si>
  <si>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</si>
  <si>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</si>
  <si>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</si>
  <si>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</si>
  <si>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</si>
  <si>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</si>
  <si>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</si>
  <si>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</si>
  <si>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</si>
  <si>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</si>
  <si>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</si>
  <si>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</si>
  <si>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</si>
  <si>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</si>
  <si>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</si>
  <si>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</si>
  <si>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</si>
  <si>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</si>
  <si>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</si>
  <si>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</si>
  <si>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</si>
  <si>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</si>
  <si>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</si>
  <si>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</si>
  <si>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</si>
  <si>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</si>
  <si>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</si>
  <si>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</si>
  <si>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</si>
  <si>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</si>
  <si>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</si>
  <si>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</si>
  <si>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</si>
  <si>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</si>
  <si>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</si>
  <si>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</si>
  <si>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</si>
  <si>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</si>
  <si>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</si>
  <si>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</si>
  <si>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</si>
  <si>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</si>
  <si>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</si>
  <si>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</si>
  <si>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</si>
  <si>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</si>
  <si>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</si>
  <si>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</si>
  <si>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</si>
  <si>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</si>
  <si>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</si>
  <si>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</si>
  <si>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</si>
  <si>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</si>
  <si>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</si>
  <si>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</si>
  <si>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</si>
  <si>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</si>
  <si>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</si>
  <si>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</si>
  <si>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</si>
  <si>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</si>
  <si>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</si>
  <si>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</si>
  <si>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</si>
  <si>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</si>
  <si>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</si>
  <si>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</si>
  <si>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</si>
  <si>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</si>
  <si>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</si>
  <si>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</si>
  <si>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</si>
  <si>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</si>
  <si>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</si>
  <si>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</si>
  <si>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</si>
  <si>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</si>
  <si>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</si>
  <si>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</si>
  <si>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</si>
  <si>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</si>
  <si>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</si>
  <si>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</si>
  <si>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</si>
  <si>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</si>
  <si>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</si>
  <si>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</si>
  <si>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</si>
  <si>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</si>
  <si>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</si>
  <si>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</si>
  <si>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</si>
  <si>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</si>
  <si>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</si>
  <si>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</si>
  <si>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</si>
  <si>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</si>
  <si>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</si>
  <si>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</si>
  <si>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</si>
  <si>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</si>
  <si>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</si>
  <si>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</si>
  <si>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</si>
  <si>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</si>
  <si>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</si>
  <si>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</si>
  <si>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</si>
  <si>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</si>
  <si>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</si>
  <si>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</si>
  <si>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</si>
  <si>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</si>
  <si>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</si>
  <si>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</si>
  <si>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</si>
  <si>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</si>
  <si>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</si>
  <si>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</si>
  <si>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</si>
  <si>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</si>
  <si>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</si>
  <si>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</si>
  <si>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</si>
  <si>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</si>
  <si>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</si>
  <si>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</si>
  <si>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</si>
  <si>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</si>
  <si>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</si>
  <si>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</si>
  <si>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</si>
  <si>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</si>
  <si>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</si>
  <si>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</si>
  <si>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</si>
  <si>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</si>
  <si>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</si>
  <si>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</si>
  <si>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</si>
  <si>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</si>
  <si>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</si>
  <si>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</si>
  <si>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</si>
  <si>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</si>
  <si>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</si>
  <si>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</si>
  <si>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</si>
  <si>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</si>
  <si>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</si>
  <si>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</si>
  <si>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</si>
  <si>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</si>
  <si>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</si>
  <si>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</si>
  <si>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</si>
  <si>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</si>
  <si>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</si>
  <si>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</si>
  <si>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</si>
  <si>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</si>
  <si>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</si>
  <si>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</si>
  <si>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</si>
  <si>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</si>
  <si>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</si>
  <si>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</si>
  <si>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</si>
  <si>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</si>
  <si>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</si>
  <si>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</si>
  <si>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</si>
  <si>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</si>
  <si>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</si>
  <si>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</si>
  <si>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</si>
  <si>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</si>
  <si>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</si>
  <si>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</si>
  <si>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</si>
  <si>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</si>
  <si>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</si>
  <si>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</si>
  <si>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</si>
  <si>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</si>
  <si>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</si>
  <si>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</si>
  <si>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</si>
  <si>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</si>
  <si>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</si>
  <si>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</si>
  <si>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</si>
  <si>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</si>
  <si>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</si>
  <si>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</si>
  <si>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</si>
  <si>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</si>
  <si>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</si>
  <si>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</si>
  <si>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</si>
  <si>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</si>
  <si>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</si>
  <si>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</si>
  <si>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</si>
  <si>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</si>
  <si>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</si>
  <si>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</si>
  <si>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</si>
  <si>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</si>
  <si>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</si>
  <si>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</si>
  <si>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</si>
  <si>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</si>
  <si>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</si>
  <si>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</si>
  <si>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</si>
  <si>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</si>
  <si>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</si>
  <si>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</si>
  <si>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</si>
  <si>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</si>
  <si>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</si>
  <si>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</si>
  <si>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</si>
  <si>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</si>
  <si>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</si>
  <si>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</si>
  <si>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</si>
  <si>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</si>
  <si>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</si>
  <si>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</si>
  <si>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</si>
  <si>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</si>
  <si>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</si>
  <si>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</si>
  <si>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</si>
  <si>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</si>
  <si>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</si>
  <si>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</si>
  <si>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</si>
  <si>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</si>
  <si>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</si>
  <si>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</si>
  <si>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</si>
  <si>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</si>
  <si>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</si>
  <si>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</si>
  <si>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</si>
  <si>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</si>
  <si>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</si>
  <si>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</si>
  <si>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</si>
  <si>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</si>
  <si>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</si>
  <si>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</si>
  <si>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</si>
  <si>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</si>
  <si>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</si>
  <si>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</si>
  <si>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</si>
  <si>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</si>
  <si>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</si>
  <si>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</si>
  <si>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</si>
  <si>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</si>
  <si>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</si>
  <si>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</si>
  <si>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</si>
  <si>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</si>
  <si>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</si>
  <si>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</si>
  <si>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</si>
  <si>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</si>
  <si>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</si>
  <si>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</si>
  <si>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</si>
  <si>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</si>
  <si>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</si>
  <si>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</si>
  <si>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</si>
  <si>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</si>
  <si>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</si>
  <si>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</si>
  <si>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</si>
  <si>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</si>
  <si>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</si>
  <si>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</si>
  <si>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</si>
  <si>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</si>
  <si>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</si>
  <si>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</si>
  <si>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</si>
  <si>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</si>
  <si>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</si>
  <si>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</si>
  <si>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</si>
  <si>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</si>
  <si>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</si>
  <si>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</si>
  <si>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</si>
  <si>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</si>
  <si>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</si>
  <si>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</si>
  <si>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</si>
  <si>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</si>
  <si>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</si>
  <si>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</si>
  <si>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</si>
  <si>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</si>
  <si>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</si>
  <si>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</si>
  <si>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</si>
  <si>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</si>
  <si>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</si>
  <si>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</si>
  <si>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</si>
  <si>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</si>
  <si>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</si>
  <si>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</si>
  <si>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</si>
  <si>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</si>
  <si>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</si>
  <si>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</si>
  <si>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</si>
  <si>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</si>
  <si>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</si>
  <si>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</si>
  <si>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</si>
  <si>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</si>
  <si>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</si>
  <si>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</si>
  <si>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</si>
  <si>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</si>
  <si>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</si>
  <si>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</si>
  <si>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</si>
  <si>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</si>
  <si>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</si>
  <si>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</si>
  <si>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</si>
  <si>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</si>
  <si>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</si>
  <si>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</si>
  <si>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</si>
  <si>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</si>
  <si>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</si>
  <si>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</si>
  <si>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</si>
  <si>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</si>
  <si>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</si>
  <si>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</si>
  <si>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</si>
  <si>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</si>
  <si>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</si>
  <si>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</si>
  <si>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</si>
  <si>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</si>
  <si>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</si>
  <si>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</si>
  <si>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</si>
  <si>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</si>
  <si>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</si>
  <si>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</si>
  <si>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</si>
  <si>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</si>
  <si>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</si>
  <si>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</si>
  <si>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</si>
  <si>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</si>
  <si>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</si>
  <si>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</si>
  <si>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</si>
  <si>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</si>
  <si>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</si>
  <si>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</si>
  <si>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</si>
  <si>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</si>
  <si>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</si>
  <si>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</si>
  <si>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</si>
  <si>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</si>
  <si>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</si>
  <si>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</si>
  <si>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</si>
  <si>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</si>
  <si>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</si>
  <si>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</si>
  <si>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</si>
  <si>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</si>
  <si>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</si>
  <si>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</si>
  <si>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</si>
  <si>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</si>
  <si>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</si>
  <si>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</si>
  <si>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</si>
  <si>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</si>
  <si>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</si>
  <si>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</si>
  <si>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</si>
  <si>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</si>
  <si>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</si>
  <si>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</si>
  <si>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</si>
  <si>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</si>
  <si>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</si>
  <si>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</si>
  <si>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</si>
  <si>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</si>
  <si>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</si>
  <si>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</si>
  <si>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</si>
  <si>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</si>
  <si>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</si>
  <si>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</si>
  <si>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</si>
  <si>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</si>
  <si>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</si>
  <si>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</si>
  <si>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</si>
  <si>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</si>
  <si>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</si>
  <si>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</si>
  <si>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</si>
  <si>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</si>
  <si>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</si>
  <si>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</si>
  <si>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</si>
  <si>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</si>
  <si>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</si>
  <si>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</si>
  <si>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</si>
  <si>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</si>
  <si>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</si>
  <si>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</si>
  <si>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</si>
  <si>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</si>
  <si>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</si>
  <si>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</si>
  <si>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</si>
  <si>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</si>
  <si>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</si>
  <si>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</si>
  <si>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</si>
  <si>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</si>
  <si>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</si>
  <si>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</si>
  <si>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</si>
  <si>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</si>
  <si>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</si>
  <si>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</si>
  <si>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</si>
  <si>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</si>
  <si>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</si>
  <si>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</si>
  <si>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</si>
  <si>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</si>
  <si>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</si>
  <si>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</si>
  <si>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</si>
  <si>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</si>
  <si>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</si>
  <si>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</si>
  <si>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</si>
  <si>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</si>
  <si>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</si>
  <si>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</si>
  <si>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</si>
  <si>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</si>
  <si>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</si>
  <si>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</si>
  <si>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</si>
  <si>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</si>
  <si>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</si>
  <si>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</si>
  <si>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</si>
  <si>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</si>
  <si>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</si>
  <si>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</si>
  <si>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</si>
  <si>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</si>
  <si>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</si>
  <si>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</si>
  <si>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</si>
  <si>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</si>
  <si>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</si>
  <si>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</si>
  <si>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</si>
  <si>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</si>
  <si>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</si>
  <si>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</si>
  <si>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</si>
  <si>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</si>
  <si>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</si>
  <si>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</si>
  <si>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</si>
  <si>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</si>
  <si>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</si>
  <si>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</si>
  <si>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</si>
  <si>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</si>
  <si>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</si>
  <si>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</si>
  <si>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</si>
  <si>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</si>
  <si>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</si>
  <si>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</si>
  <si>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</si>
  <si>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</si>
  <si>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</si>
  <si>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</si>
  <si>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</si>
  <si>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</si>
  <si>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</si>
  <si>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</si>
  <si>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</si>
  <si>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</si>
  <si>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</si>
  <si>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</si>
  <si>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</si>
  <si>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</si>
  <si>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</si>
  <si>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</si>
  <si>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</si>
  <si>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</si>
  <si>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</si>
  <si>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</si>
  <si>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</si>
  <si>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</si>
  <si>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</si>
  <si>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</si>
  <si>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</si>
  <si>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</si>
  <si>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</si>
  <si>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</si>
  <si>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</si>
  <si>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</si>
  <si>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</si>
  <si>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</si>
  <si>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</si>
  <si>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</si>
  <si>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</si>
  <si>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</si>
  <si>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</si>
  <si>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</si>
  <si>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</si>
  <si>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</si>
  <si>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</si>
  <si>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</si>
  <si>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</si>
  <si>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</si>
  <si>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</si>
  <si>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</si>
  <si>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</si>
  <si>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</si>
  <si>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</si>
  <si>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</si>
  <si>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</si>
  <si>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</si>
  <si>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</si>
  <si>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</si>
  <si>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</si>
  <si>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</si>
  <si>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</si>
  <si>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</si>
  <si>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</si>
  <si>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</si>
  <si>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</si>
  <si>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</si>
  <si>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</si>
  <si>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</si>
  <si>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</si>
  <si>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</si>
  <si>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</si>
  <si>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</si>
  <si>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</si>
  <si>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</si>
  <si>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</si>
  <si>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</si>
  <si>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</si>
  <si>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</si>
  <si>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</si>
  <si>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</si>
  <si>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</si>
  <si>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</si>
  <si>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</si>
  <si>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</si>
  <si>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</si>
  <si>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</si>
  <si>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</si>
  <si>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</si>
  <si>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</si>
  <si>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</si>
  <si>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</si>
  <si>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</si>
  <si>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</si>
  <si>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</si>
  <si>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</si>
  <si>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</si>
  <si>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</si>
  <si>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</si>
  <si>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</si>
  <si>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</si>
  <si>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</si>
  <si>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</si>
  <si>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</si>
  <si>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</si>
  <si>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</si>
  <si>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</si>
  <si>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</si>
  <si>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</si>
  <si>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</si>
  <si>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</si>
  <si>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</si>
  <si>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</si>
  <si>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</si>
  <si>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</si>
  <si>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</si>
  <si>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</si>
  <si>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</si>
  <si>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</si>
  <si>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</si>
  <si>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</si>
  <si>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</si>
  <si>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</si>
  <si>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</si>
  <si>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</si>
  <si>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</si>
  <si>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</si>
  <si>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</si>
  <si>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</si>
  <si>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</si>
  <si>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</si>
  <si>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</si>
  <si>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</si>
  <si>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</si>
  <si>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</si>
  <si>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</si>
  <si>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</si>
  <si>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</si>
  <si>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</si>
  <si>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</si>
  <si>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</si>
  <si>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</si>
  <si>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</si>
  <si>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</si>
  <si>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</si>
  <si>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</si>
  <si>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</si>
  <si>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</si>
  <si>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</si>
  <si>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</si>
  <si>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</si>
  <si>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</si>
  <si>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</si>
  <si>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</si>
  <si>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</si>
  <si>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</si>
  <si>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</si>
  <si>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</si>
  <si>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</si>
  <si>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</si>
  <si>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</si>
  <si>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</si>
  <si>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</si>
  <si>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</si>
  <si>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</si>
  <si>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</si>
  <si>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</si>
  <si>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</si>
  <si>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</si>
  <si>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</si>
  <si>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</si>
  <si>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</si>
  <si>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</si>
  <si>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</si>
  <si>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</si>
  <si>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</si>
  <si>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</si>
  <si>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</si>
  <si>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</si>
  <si>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</si>
  <si>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</si>
  <si>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</si>
  <si>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</si>
  <si>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</si>
  <si>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</si>
  <si>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</si>
  <si>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</si>
  <si>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</si>
  <si>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</si>
  <si>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</si>
  <si>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</si>
  <si>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</si>
  <si>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</si>
  <si>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</si>
  <si>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</si>
  <si>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</si>
  <si>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</si>
  <si>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</si>
  <si>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</si>
  <si>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</si>
  <si>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</si>
  <si>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</si>
  <si>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</si>
  <si>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</si>
  <si>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</si>
  <si>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</si>
  <si>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</si>
  <si>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</si>
  <si>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</si>
  <si>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</si>
  <si>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</si>
  <si>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</si>
  <si>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</si>
  <si>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</si>
  <si>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</si>
  <si>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</si>
  <si>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</si>
  <si>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</si>
  <si>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</si>
  <si>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</si>
  <si>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</si>
  <si>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</si>
  <si>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</si>
  <si>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</si>
  <si>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</si>
  <si>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</si>
  <si>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</si>
  <si>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</si>
  <si>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</si>
  <si>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</si>
  <si>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</si>
  <si>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</si>
  <si>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</si>
  <si>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</si>
  <si>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</si>
  <si>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</si>
  <si>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</si>
  <si>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</si>
  <si>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</si>
  <si>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</si>
  <si>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</si>
  <si>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</si>
  <si>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</si>
  <si>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</si>
  <si>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</si>
  <si>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</si>
  <si>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</si>
  <si>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</si>
  <si>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</si>
  <si>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</si>
  <si>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</si>
  <si>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</si>
  <si>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</si>
  <si>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</si>
  <si>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</si>
  <si>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</si>
  <si>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</si>
  <si>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</si>
  <si>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</si>
  <si>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</si>
  <si>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</si>
  <si>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</si>
  <si>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</si>
  <si>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</si>
  <si>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</si>
  <si>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</si>
  <si>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</si>
  <si>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</si>
  <si>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</si>
  <si>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</si>
  <si>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</si>
  <si>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</si>
  <si>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</si>
  <si>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</si>
  <si>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</si>
  <si>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</si>
  <si>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</si>
  <si>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</si>
  <si>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</si>
  <si>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</si>
  <si>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</si>
  <si>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</si>
  <si>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</si>
  <si>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</si>
  <si>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</si>
  <si>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</si>
  <si>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</si>
  <si>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</si>
  <si>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</si>
  <si>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</si>
  <si>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</si>
  <si>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</si>
  <si>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</si>
  <si>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</si>
  <si>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</si>
  <si>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</si>
  <si>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</si>
  <si>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</si>
  <si>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</si>
  <si>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</si>
  <si>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</si>
  <si>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</si>
  <si>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</si>
  <si>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</si>
  <si>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</si>
  <si>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</si>
  <si>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</si>
  <si>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</si>
  <si>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</si>
  <si>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</si>
  <si>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</si>
  <si>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</si>
  <si>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</si>
  <si>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</si>
  <si>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</si>
  <si>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</si>
  <si>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</si>
  <si>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</si>
  <si>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</si>
  <si>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</si>
  <si>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</si>
  <si>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</si>
  <si>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</si>
  <si>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</si>
  <si>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</si>
  <si>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</si>
  <si>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</si>
  <si>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</si>
  <si>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</si>
  <si>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</si>
  <si>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</si>
  <si>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</si>
  <si>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</si>
  <si>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</si>
  <si>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</si>
  <si>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</si>
  <si>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</si>
  <si>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</si>
  <si>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</si>
  <si>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</si>
  <si>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</si>
  <si>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</si>
  <si>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</si>
  <si>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</si>
  <si>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</si>
  <si>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</si>
  <si>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</si>
  <si>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</si>
  <si>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</si>
  <si>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</si>
  <si>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</si>
  <si>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</si>
  <si>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</si>
  <si>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</si>
  <si>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</si>
  <si>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</si>
  <si>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</si>
  <si>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</si>
  <si>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</si>
  <si>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</si>
  <si>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</si>
  <si>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</si>
  <si>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</si>
  <si>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</si>
  <si>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</si>
  <si>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</si>
  <si>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</si>
  <si>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</si>
  <si>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</si>
  <si>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</si>
  <si>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</si>
  <si>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</si>
  <si>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</si>
  <si>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</si>
  <si>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</si>
  <si>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</si>
  <si>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</si>
  <si>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</si>
  <si>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</si>
  <si>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</si>
  <si>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</si>
  <si>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</si>
  <si>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</si>
  <si>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</si>
  <si>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</si>
  <si>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</si>
  <si>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</si>
  <si>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</si>
  <si>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</si>
  <si>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</si>
  <si>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</si>
  <si>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</si>
  <si>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</si>
  <si>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</si>
  <si>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</si>
  <si>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</si>
  <si>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</si>
  <si>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</si>
  <si>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</si>
  <si>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</si>
  <si>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</si>
  <si>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</si>
  <si>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</si>
  <si>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</si>
  <si>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</si>
  <si>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</si>
  <si>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</si>
  <si>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</si>
  <si>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</si>
  <si>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</si>
  <si>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</si>
  <si>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</si>
  <si>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</si>
  <si>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</si>
  <si>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</si>
  <si>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</si>
  <si>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</si>
  <si>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</si>
  <si>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</si>
  <si>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</si>
  <si>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</si>
  <si>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</si>
  <si>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</si>
  <si>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</si>
  <si>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</si>
  <si>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</si>
  <si>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</si>
  <si>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</si>
  <si>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</si>
  <si>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</si>
  <si>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</si>
  <si>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</si>
  <si>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</si>
  <si>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</si>
  <si>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</si>
  <si>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</si>
  <si>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</si>
  <si>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</si>
  <si>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</si>
  <si>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</si>
  <si>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</si>
  <si>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</si>
  <si>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</si>
  <si>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</si>
  <si>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</si>
  <si>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</si>
  <si>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</si>
  <si>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</si>
  <si>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</si>
  <si>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</si>
  <si>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</si>
  <si>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</si>
  <si>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</si>
  <si>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</si>
  <si>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</si>
  <si>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</si>
  <si>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</si>
  <si>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</si>
  <si>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</si>
  <si>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</si>
  <si>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</si>
  <si>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</si>
  <si>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</si>
  <si>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</si>
  <si>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</si>
  <si>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</si>
  <si>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</si>
  <si>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</si>
  <si>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</si>
  <si>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</si>
  <si>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</si>
  <si>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</si>
  <si>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</si>
  <si>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</si>
  <si>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</si>
  <si>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</si>
  <si>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</si>
  <si>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</si>
  <si>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</si>
  <si>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</si>
  <si>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</si>
  <si>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</si>
  <si>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</si>
  <si>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</si>
  <si>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</si>
  <si>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</si>
  <si>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</si>
  <si>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</si>
  <si>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</si>
  <si>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</si>
  <si>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</si>
  <si>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</si>
  <si>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</si>
  <si>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</si>
  <si>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</si>
  <si>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</si>
  <si>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</si>
  <si>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</si>
  <si>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</si>
  <si>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</si>
  <si>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</si>
  <si>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</si>
  <si>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</si>
  <si>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</si>
  <si>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</si>
  <si>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</si>
  <si>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</si>
  <si>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</si>
  <si>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</si>
  <si>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</si>
  <si>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</si>
  <si>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</si>
  <si>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</si>
  <si>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</si>
  <si>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</si>
  <si>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</si>
  <si>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</si>
  <si>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</si>
  <si>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</si>
  <si>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</si>
  <si>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</si>
  <si>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</si>
  <si>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</si>
  <si>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</si>
  <si>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</si>
  <si>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</si>
  <si>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</si>
  <si>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</si>
  <si>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</si>
  <si>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</si>
  <si>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</si>
  <si>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</si>
  <si>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</si>
  <si>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</si>
  <si>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</si>
  <si>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</si>
  <si>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</si>
  <si>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</si>
  <si>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</si>
  <si>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</si>
  <si>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</si>
  <si>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</si>
  <si>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</si>
  <si>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</si>
  <si>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</si>
  <si>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</si>
  <si>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</si>
  <si>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</si>
  <si>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</si>
  <si>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</si>
  <si>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</si>
  <si>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</si>
  <si>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</si>
  <si>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</si>
  <si>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</si>
  <si>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</si>
  <si>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</si>
  <si>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</si>
  <si>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</si>
  <si>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</si>
  <si>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</si>
  <si>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</si>
  <si>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</si>
  <si>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</si>
  <si>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</si>
  <si>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</si>
  <si>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</si>
  <si>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</si>
  <si>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</si>
  <si>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</si>
  <si>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</si>
  <si>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</si>
  <si>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</si>
  <si>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</si>
  <si>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</si>
  <si>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</si>
  <si>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</si>
  <si>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</si>
  <si>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</si>
  <si>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</si>
  <si>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</si>
  <si>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</si>
  <si>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</si>
  <si>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</si>
  <si>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</si>
  <si>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</si>
  <si>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</si>
  <si>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</si>
  <si>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</si>
  <si>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</si>
  <si>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</si>
  <si>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</si>
  <si>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</si>
  <si>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</si>
  <si>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</si>
  <si>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</si>
  <si>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</si>
  <si>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</si>
  <si>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</si>
  <si>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</si>
  <si>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</si>
  <si>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</si>
  <si>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</si>
  <si>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</si>
  <si>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</si>
  <si>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</si>
  <si>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</si>
  <si>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</si>
  <si>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</si>
  <si>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</si>
  <si>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</si>
  <si>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</si>
  <si>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</si>
  <si>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</si>
  <si>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</si>
  <si>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</si>
  <si>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</si>
  <si>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</si>
  <si>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</si>
  <si>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</si>
  <si>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</si>
  <si>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</si>
  <si>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</si>
  <si>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</si>
  <si>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</si>
  <si>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</si>
  <si>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</si>
  <si>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</si>
  <si>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</si>
  <si>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</si>
  <si>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</si>
  <si>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</si>
  <si>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</si>
  <si>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</si>
  <si>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</si>
  <si>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</si>
  <si>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</si>
  <si>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</si>
  <si>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</si>
  <si>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</si>
  <si>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</si>
  <si>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</si>
  <si>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</si>
  <si>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</si>
  <si>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</si>
  <si>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</si>
  <si>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</si>
  <si>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</si>
  <si>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</si>
  <si>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</si>
  <si>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</si>
  <si>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</si>
  <si>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</si>
  <si>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</si>
  <si>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</si>
  <si>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</si>
  <si>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</si>
  <si>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</si>
  <si>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</si>
  <si>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</si>
  <si>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</si>
  <si>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</si>
  <si>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</si>
  <si>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</si>
  <si>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</si>
  <si>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</si>
  <si>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</si>
  <si>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</si>
  <si>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</si>
  <si>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</si>
  <si>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</si>
  <si>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</si>
  <si>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</si>
  <si>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</si>
  <si>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</si>
  <si>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</si>
  <si>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</si>
  <si>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</si>
  <si>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</si>
  <si>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</si>
  <si>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</si>
  <si>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</si>
  <si>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</si>
  <si>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</si>
  <si>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</si>
  <si>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</si>
  <si>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</si>
  <si>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</si>
  <si>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</si>
  <si>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</si>
  <si>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</si>
  <si>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</si>
  <si>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</si>
  <si>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</si>
  <si>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</si>
  <si>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</si>
  <si>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</si>
  <si>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</si>
  <si>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</si>
  <si>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</si>
  <si>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</si>
  <si>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</si>
  <si>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</si>
  <si>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</si>
  <si>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</si>
  <si>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</si>
  <si>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</si>
  <si>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</si>
  <si>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</si>
  <si>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</si>
  <si>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</si>
  <si>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</si>
  <si>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</si>
  <si>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</si>
  <si>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</si>
  <si>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</si>
  <si>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</si>
  <si>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</si>
  <si>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</si>
  <si>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</si>
  <si>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</si>
  <si>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</si>
  <si>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</si>
  <si>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</si>
  <si>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</si>
  <si>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</si>
  <si>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</si>
  <si>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</si>
  <si>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</si>
  <si>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</si>
  <si>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</si>
  <si>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</si>
  <si>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</si>
  <si>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</si>
  <si>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</si>
  <si>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</si>
  <si>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</si>
  <si>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</si>
  <si>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</si>
  <si>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</si>
  <si>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</si>
  <si>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</si>
  <si>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</si>
  <si>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</si>
  <si>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</si>
  <si>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</si>
  <si>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</si>
  <si>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</si>
  <si>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</si>
  <si>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</si>
  <si>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</si>
  <si>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</si>
  <si>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</si>
  <si>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</si>
  <si>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</si>
  <si>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</si>
  <si>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</si>
  <si>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</si>
  <si>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</si>
  <si>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</si>
  <si>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</si>
  <si>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</si>
  <si>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</si>
  <si>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</si>
  <si>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</si>
  <si>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</si>
  <si>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</si>
  <si>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</si>
  <si>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</si>
  <si>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</si>
  <si>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</si>
  <si>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</si>
  <si>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</si>
  <si>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</si>
  <si>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</si>
  <si>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</si>
  <si>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</si>
  <si>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</si>
  <si>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</si>
  <si>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</si>
  <si>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</si>
  <si>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</si>
  <si>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</si>
  <si>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</si>
  <si>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</si>
  <si>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</si>
  <si>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</si>
  <si>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</si>
  <si>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</si>
  <si>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</si>
  <si>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</si>
  <si>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</si>
  <si>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</si>
  <si>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</si>
  <si>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</si>
  <si>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</si>
  <si>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</si>
  <si>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</si>
  <si>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</si>
  <si>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</si>
  <si>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</si>
  <si>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</si>
  <si>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</si>
  <si>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</si>
  <si>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</si>
  <si>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</si>
  <si>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</si>
  <si>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</si>
  <si>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</si>
  <si>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</si>
  <si>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</si>
  <si>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</si>
  <si>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</si>
  <si>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</si>
  <si>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</si>
  <si>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</si>
  <si>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</si>
  <si>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</si>
  <si>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</si>
  <si>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</si>
  <si>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</si>
  <si>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</si>
  <si>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</si>
  <si>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</si>
  <si>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</si>
  <si>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</si>
  <si>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</si>
  <si>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</si>
  <si>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</si>
  <si>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</si>
  <si>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</si>
  <si>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</si>
  <si>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</si>
  <si>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</si>
  <si>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</si>
  <si>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</si>
  <si>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</si>
  <si>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</si>
  <si>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</si>
  <si>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</si>
  <si>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</si>
  <si>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</si>
  <si>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</si>
  <si>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</si>
  <si>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</si>
  <si>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</si>
  <si>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</si>
  <si>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</si>
  <si>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</si>
  <si>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</si>
  <si>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</si>
  <si>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</si>
  <si>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</si>
  <si>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</si>
  <si>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</si>
  <si>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</si>
  <si>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</si>
  <si>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</si>
  <si>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</si>
  <si>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</si>
  <si>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</si>
  <si>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</si>
  <si>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</si>
  <si>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</si>
  <si>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</si>
  <si>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</si>
  <si>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</si>
  <si>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</si>
  <si>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</si>
  <si>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</si>
  <si>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</si>
  <si>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</si>
  <si>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</si>
  <si>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</si>
  <si>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</si>
  <si>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</si>
  <si>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</si>
  <si>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</si>
  <si>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</si>
  <si>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</si>
  <si>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</si>
  <si>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</si>
  <si>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</si>
  <si>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</si>
  <si>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</si>
  <si>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</si>
  <si>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</si>
  <si>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</si>
  <si>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</si>
  <si>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</si>
  <si>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</si>
  <si>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</si>
  <si>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</si>
  <si>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</si>
  <si>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</si>
  <si>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</si>
  <si>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</si>
  <si>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</si>
  <si>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</si>
  <si>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</si>
  <si>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</si>
  <si>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</si>
  <si>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</si>
  <si>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</si>
  <si>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</si>
  <si>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</si>
  <si>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</si>
  <si>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</si>
  <si>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</si>
  <si>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</si>
  <si>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</si>
  <si>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</si>
  <si>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</si>
  <si>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</si>
  <si>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</si>
  <si>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</si>
  <si>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</si>
  <si>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</si>
  <si>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</si>
  <si>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</si>
  <si>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</si>
  <si>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</si>
  <si>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</si>
  <si>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</si>
  <si>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</si>
  <si>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</si>
  <si>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</si>
  <si>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</si>
  <si>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</si>
  <si>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</si>
  <si>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</si>
  <si>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</si>
  <si>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</si>
  <si>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</si>
  <si>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</si>
  <si>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</si>
  <si>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</si>
  <si>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</si>
  <si>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</si>
  <si>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</si>
  <si>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</si>
  <si>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</si>
  <si>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</si>
  <si>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</si>
  <si>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</si>
  <si>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</si>
  <si>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</si>
  <si>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</si>
  <si>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</si>
  <si>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</si>
  <si>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</si>
  <si>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</si>
  <si>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</si>
  <si>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</si>
  <si>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</si>
  <si>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</si>
  <si>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</si>
  <si>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</si>
  <si>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</si>
  <si>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</si>
  <si>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</si>
  <si>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</si>
  <si>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</si>
  <si>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</si>
  <si>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</si>
  <si>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</si>
  <si>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</si>
  <si>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</si>
  <si>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</si>
  <si>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</si>
  <si>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</si>
  <si>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</si>
  <si>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</si>
  <si>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</si>
  <si>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</si>
  <si>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</si>
  <si>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</si>
  <si>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</si>
  <si>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</si>
  <si>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</si>
  <si>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</si>
  <si>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</si>
  <si>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</si>
  <si>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</si>
  <si>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</si>
  <si>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</si>
  <si>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</si>
  <si>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</si>
  <si>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</si>
  <si>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</si>
  <si>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</si>
  <si>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</si>
  <si>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</si>
  <si>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</si>
  <si>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</si>
  <si>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</si>
  <si>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</si>
  <si>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</si>
  <si>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</si>
  <si>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</si>
  <si>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</si>
  <si>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</si>
  <si>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</si>
  <si>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</si>
  <si>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</si>
  <si>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</si>
  <si>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</si>
  <si>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</si>
  <si>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</si>
  <si>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</si>
  <si>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</si>
  <si>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</si>
  <si>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</si>
  <si>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</si>
  <si>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</si>
  <si>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</si>
  <si>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</si>
  <si>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</si>
  <si>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</si>
  <si>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</si>
  <si>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</si>
  <si>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</si>
  <si>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</si>
  <si>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</si>
  <si>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</si>
  <si>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</si>
  <si>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</si>
  <si>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</si>
  <si>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</si>
  <si>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</si>
  <si>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</si>
  <si>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</si>
  <si>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</si>
  <si>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</si>
  <si>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</si>
  <si>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</si>
  <si>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</si>
  <si>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</si>
  <si>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</si>
  <si>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</si>
  <si>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</si>
  <si>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</si>
  <si>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</si>
  <si>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</si>
  <si>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</si>
  <si>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</si>
  <si>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</si>
  <si>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</si>
  <si>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</si>
  <si>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</si>
  <si>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</si>
  <si>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</si>
  <si>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</si>
  <si>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</si>
  <si>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</si>
  <si>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</si>
  <si>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</si>
  <si>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</si>
  <si>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</si>
  <si>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</si>
  <si>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</si>
  <si>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</si>
  <si>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</si>
  <si>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</si>
  <si>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</si>
  <si>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</si>
  <si>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</si>
  <si>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</si>
  <si>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</si>
  <si>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</si>
  <si>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</si>
  <si>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</si>
  <si>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</si>
  <si>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</si>
  <si>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</si>
  <si>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</si>
  <si>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</si>
  <si>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</si>
  <si>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</si>
  <si>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</si>
  <si>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</si>
  <si>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</si>
  <si>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</si>
  <si>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</si>
  <si>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</si>
  <si>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</si>
  <si>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</si>
  <si>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</si>
  <si>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</si>
  <si>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</si>
  <si>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</si>
  <si>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</si>
  <si>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</si>
  <si>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</si>
  <si>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</si>
  <si>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</si>
  <si>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</si>
  <si>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</si>
  <si>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</si>
  <si>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</si>
  <si>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</si>
  <si>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</si>
  <si>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</si>
  <si>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</si>
  <si>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</si>
  <si>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</si>
  <si>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</si>
  <si>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</si>
  <si>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</si>
  <si>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</si>
  <si>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</si>
  <si>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</si>
  <si>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</si>
  <si>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</si>
  <si>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</si>
  <si>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</si>
  <si>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</si>
  <si>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</si>
  <si>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</si>
  <si>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</si>
  <si>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</si>
  <si>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</si>
  <si>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</si>
  <si>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</si>
  <si>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</si>
  <si>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</si>
  <si>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</si>
  <si>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</si>
  <si>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</si>
  <si>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</si>
  <si>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</si>
  <si>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</si>
  <si>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</si>
  <si>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</si>
  <si>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</si>
  <si>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</si>
  <si>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</si>
  <si>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</si>
  <si>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</si>
  <si>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</si>
  <si>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</si>
  <si>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</si>
  <si>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</si>
  <si>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</si>
  <si>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</si>
  <si>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</si>
  <si>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</si>
  <si>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</si>
  <si>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</si>
  <si>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</si>
  <si>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</si>
  <si>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</si>
  <si>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</si>
  <si>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</si>
  <si>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</si>
  <si>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</si>
  <si>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</si>
  <si>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</si>
  <si>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</si>
  <si>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</si>
  <si>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</si>
  <si>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</si>
  <si>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</si>
  <si>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</si>
  <si>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</si>
  <si>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</si>
  <si>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</si>
  <si>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</si>
  <si>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</si>
  <si>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</si>
  <si>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</si>
  <si>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</si>
  <si>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</si>
  <si>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</si>
  <si>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</si>
  <si>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</si>
  <si>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</si>
  <si>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</si>
  <si>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</si>
  <si>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</si>
  <si>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</si>
  <si>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</si>
  <si>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</si>
  <si>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</si>
  <si>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</si>
  <si>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</si>
  <si>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</si>
  <si>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</si>
  <si>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</si>
  <si>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</si>
  <si>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</si>
  <si>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</si>
  <si>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</si>
  <si>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</si>
  <si>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</si>
  <si>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</si>
  <si>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</si>
  <si>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</si>
  <si>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</si>
  <si>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</si>
  <si>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</si>
  <si>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</si>
  <si>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</si>
  <si>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</si>
  <si>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</si>
  <si>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</si>
  <si>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</si>
  <si>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</si>
  <si>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</si>
  <si>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</si>
  <si>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</si>
  <si>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</si>
  <si>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</si>
  <si>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</si>
  <si>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</si>
  <si>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</si>
  <si>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</si>
  <si>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</si>
  <si>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</si>
  <si>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</si>
  <si>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</si>
  <si>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</si>
  <si>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</si>
  <si>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</si>
  <si>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</si>
  <si>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</si>
  <si>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</si>
  <si>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</si>
  <si>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</si>
  <si>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</si>
  <si>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</si>
  <si>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</si>
  <si>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</si>
  <si>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</si>
  <si>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</si>
  <si>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</si>
  <si>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</si>
  <si>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</si>
  <si>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</si>
  <si>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</si>
  <si>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</si>
  <si>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</si>
  <si>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</si>
  <si>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</si>
  <si>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</si>
  <si>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</si>
  <si>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</si>
  <si>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</si>
  <si>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</si>
  <si>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</si>
  <si>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</si>
  <si>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</si>
  <si>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</si>
  <si>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</si>
  <si>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</si>
  <si>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</si>
  <si>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</si>
  <si>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</si>
  <si>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</si>
  <si>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</si>
  <si>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</si>
  <si>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</si>
  <si>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</si>
  <si>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</si>
  <si>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</si>
  <si>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</si>
  <si>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</si>
  <si>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</si>
  <si>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</si>
  <si>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</si>
  <si>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</si>
  <si>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</si>
  <si>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</si>
  <si>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</si>
  <si>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</si>
  <si>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</si>
  <si>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</si>
  <si>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</si>
  <si>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</si>
  <si>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</si>
  <si>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</si>
  <si>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</si>
  <si>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</si>
  <si>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</si>
  <si>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</si>
  <si>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</si>
  <si>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</si>
  <si>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</si>
  <si>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</si>
  <si>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</si>
  <si>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</si>
  <si>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</si>
  <si>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</si>
  <si>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</si>
  <si>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</si>
  <si>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</si>
  <si>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</si>
  <si>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</si>
  <si>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</si>
  <si>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</si>
  <si>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</si>
  <si>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</si>
  <si>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</si>
  <si>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</si>
  <si>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</si>
  <si>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</si>
  <si>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</si>
  <si>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</si>
  <si>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</si>
  <si>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</si>
  <si>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</si>
  <si>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</si>
  <si>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</si>
  <si>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</si>
  <si>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</si>
  <si>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</si>
  <si>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</si>
  <si>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</si>
  <si>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</si>
  <si>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</si>
  <si>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</si>
  <si>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</si>
  <si>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</si>
  <si>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</si>
  <si>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</si>
  <si>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</si>
  <si>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</si>
  <si>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</si>
  <si>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</si>
  <si>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</si>
  <si>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</si>
  <si>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</si>
  <si>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</si>
  <si>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</si>
  <si>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</si>
  <si>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</si>
  <si>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</si>
  <si>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</si>
  <si>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</si>
  <si>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</si>
  <si>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</si>
  <si>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</si>
  <si>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</si>
  <si>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</si>
  <si>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</si>
  <si>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</si>
  <si>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</si>
  <si>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</si>
  <si>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</si>
  <si>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</si>
  <si>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</si>
  <si>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</si>
  <si>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</si>
  <si>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</si>
  <si>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</si>
  <si>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</si>
  <si>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</si>
  <si>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</si>
  <si>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</si>
  <si>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</si>
  <si>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</si>
  <si>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</si>
  <si>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</si>
  <si>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</si>
  <si>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</si>
  <si>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</si>
  <si>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</si>
  <si>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</si>
  <si>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</si>
  <si>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</si>
  <si>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</si>
  <si>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</si>
  <si>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</si>
  <si>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</si>
  <si>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</si>
  <si>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</si>
  <si>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</si>
  <si>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</si>
  <si>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</si>
  <si>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</si>
  <si>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</si>
  <si>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</si>
  <si>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</si>
  <si>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</si>
  <si>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</si>
  <si>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</si>
  <si>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</si>
  <si>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</si>
  <si>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</si>
  <si>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</si>
  <si>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</si>
  <si>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</si>
  <si>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</si>
  <si>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</si>
  <si>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</si>
  <si>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</si>
  <si>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</si>
  <si>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</si>
  <si>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</si>
  <si>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</si>
  <si>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</si>
  <si>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</si>
  <si>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</si>
  <si>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</si>
  <si>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</si>
  <si>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</si>
  <si>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</si>
  <si>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</si>
  <si>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</si>
  <si>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</si>
  <si>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</si>
  <si>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</si>
  <si>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</si>
  <si>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</si>
  <si>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</si>
  <si>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</si>
  <si>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</si>
  <si>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</si>
  <si>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</si>
  <si>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</si>
  <si>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</si>
  <si>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</si>
  <si>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</si>
  <si>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</si>
  <si>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</si>
  <si>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</si>
  <si>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</si>
  <si>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</si>
  <si>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</si>
  <si>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</si>
  <si>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</si>
  <si>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</si>
  <si>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</si>
  <si>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</si>
  <si>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</si>
  <si>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</si>
  <si>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</si>
  <si>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</si>
  <si>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</si>
  <si>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</si>
  <si>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</si>
  <si>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</si>
  <si>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</si>
  <si>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</si>
  <si>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</si>
  <si>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</si>
  <si>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</si>
  <si>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</si>
  <si>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</si>
  <si>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</si>
  <si>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</si>
  <si>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</si>
  <si>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</si>
  <si>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</si>
  <si>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</si>
  <si>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</si>
  <si>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</si>
  <si>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</si>
  <si>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</si>
  <si>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</si>
  <si>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</si>
  <si>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</si>
  <si>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</si>
  <si>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</si>
  <si>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</si>
  <si>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</si>
  <si>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</si>
  <si>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</si>
  <si>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</si>
  <si>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</si>
  <si>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</si>
  <si>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</si>
  <si>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</si>
  <si>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</si>
  <si>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</si>
  <si>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</si>
  <si>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</si>
  <si>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</si>
  <si>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</si>
  <si>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</si>
  <si>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</si>
  <si>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</si>
  <si>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</si>
  <si>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</si>
  <si>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</si>
  <si>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</si>
  <si>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</si>
  <si>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</si>
  <si>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</si>
  <si>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</si>
  <si>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</si>
  <si>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</si>
  <si>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</si>
  <si>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</si>
  <si>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</si>
  <si>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</si>
  <si>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</si>
  <si>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</si>
  <si>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</si>
  <si>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</si>
  <si>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</si>
  <si>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</si>
  <si>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</si>
  <si>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</si>
  <si>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</si>
  <si>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</si>
  <si>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</si>
  <si>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</si>
  <si>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</si>
  <si>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</si>
  <si>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</si>
  <si>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</si>
  <si>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</si>
  <si>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</si>
  <si>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</si>
  <si>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</si>
  <si>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</si>
  <si>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</si>
  <si>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</si>
  <si>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</si>
  <si>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</si>
  <si>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</si>
  <si>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</si>
  <si>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</si>
  <si>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</si>
  <si>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</si>
  <si>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</si>
  <si>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</si>
  <si>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</si>
  <si>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</si>
  <si>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</si>
  <si>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</si>
  <si>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</si>
  <si>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</si>
  <si>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</si>
  <si>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</si>
  <si>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</si>
  <si>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</si>
  <si>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</si>
  <si>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</si>
  <si>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</si>
  <si>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</si>
  <si>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</si>
  <si>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</si>
  <si>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</si>
  <si>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</si>
  <si>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</si>
  <si>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</si>
  <si>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</si>
  <si>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</si>
  <si>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</si>
  <si>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</si>
  <si>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</si>
  <si>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</si>
  <si>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</si>
  <si>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</si>
  <si>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</si>
  <si>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</si>
  <si>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</si>
  <si>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</si>
  <si>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</si>
  <si>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</si>
  <si>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</si>
  <si>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</si>
  <si>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</si>
  <si>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</si>
  <si>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</si>
  <si>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</si>
  <si>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</si>
  <si>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</si>
  <si>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</si>
  <si>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</si>
  <si>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</si>
  <si>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</si>
  <si>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</si>
  <si>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</si>
  <si>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</si>
  <si>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</si>
  <si>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</si>
  <si>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</si>
  <si>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</si>
  <si>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</si>
  <si>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</si>
  <si>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</si>
  <si>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</si>
  <si>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</si>
  <si>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</si>
  <si>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</si>
  <si>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</si>
  <si>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</si>
  <si>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</si>
  <si>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</si>
  <si>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</si>
  <si>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</si>
  <si>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</si>
  <si>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</si>
  <si>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</si>
  <si>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</si>
  <si>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</si>
  <si>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</si>
  <si>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</si>
  <si>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</si>
  <si>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</si>
  <si>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</si>
  <si>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</si>
  <si>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</si>
  <si>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</si>
  <si>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</si>
  <si>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</si>
  <si>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</si>
  <si>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</si>
  <si>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</si>
  <si>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</si>
  <si>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</si>
  <si>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</si>
  <si>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</si>
  <si>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</si>
  <si>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</si>
  <si>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</si>
  <si>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</si>
  <si>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</si>
  <si>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</si>
  <si>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</si>
  <si>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</si>
  <si>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</si>
  <si>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</si>
  <si>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</si>
  <si>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</si>
  <si>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</si>
  <si>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</si>
  <si>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</si>
  <si>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</si>
  <si>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</si>
  <si>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</si>
  <si>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</si>
  <si>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</si>
  <si>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</si>
  <si>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</si>
  <si>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</si>
  <si>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</si>
  <si>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</si>
  <si>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</si>
  <si>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</si>
  <si>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</si>
  <si>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</si>
  <si>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</si>
  <si>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</si>
  <si>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</si>
  <si>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</si>
  <si>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</si>
  <si>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</si>
  <si>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</si>
  <si>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</si>
  <si>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</si>
  <si>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</si>
  <si>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</si>
  <si>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</si>
  <si>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</si>
  <si>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</si>
  <si>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</si>
  <si>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</si>
  <si>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</si>
  <si>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</si>
  <si>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</si>
  <si>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</si>
  <si>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</si>
  <si>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</si>
  <si>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</si>
  <si>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</si>
  <si>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</si>
  <si>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</si>
  <si>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</si>
  <si>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</si>
  <si>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</si>
  <si>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</si>
  <si>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</si>
  <si>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</si>
  <si>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</si>
  <si>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</si>
  <si>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</si>
  <si>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</si>
  <si>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</si>
  <si>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</si>
  <si>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</si>
  <si>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</si>
  <si>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</si>
  <si>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</si>
  <si>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</si>
  <si>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</si>
  <si>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</si>
  <si>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</si>
  <si>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</si>
  <si>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</si>
  <si>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</si>
  <si>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</si>
  <si>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</si>
  <si>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</si>
  <si>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</si>
  <si>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</si>
  <si>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</si>
  <si>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</si>
  <si>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</si>
  <si>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</si>
  <si>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</si>
  <si>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</si>
  <si>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</si>
  <si>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</si>
  <si>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</si>
  <si>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</si>
  <si>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</si>
  <si>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</si>
  <si>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</si>
  <si>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</si>
  <si>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</si>
  <si>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</si>
  <si>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</si>
  <si>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</si>
  <si>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</si>
  <si>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</si>
  <si>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</si>
  <si>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</si>
  <si>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</si>
  <si>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</si>
  <si>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</si>
  <si>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</si>
  <si>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</si>
  <si>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</si>
  <si>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</si>
  <si>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</si>
  <si>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</si>
  <si>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</si>
  <si>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</si>
  <si>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</si>
  <si>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</si>
  <si>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</si>
  <si>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</si>
  <si>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</si>
  <si>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</si>
  <si>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</si>
  <si>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</si>
  <si>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</si>
  <si>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</si>
  <si>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</si>
  <si>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</si>
  <si>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</si>
  <si>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</si>
  <si>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</si>
  <si>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</si>
  <si>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</si>
  <si>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</si>
  <si>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</si>
  <si>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</si>
  <si>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</si>
  <si>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</si>
  <si>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</si>
  <si>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</si>
  <si>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</si>
  <si>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</si>
  <si>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</si>
  <si>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</si>
  <si>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</si>
  <si>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</si>
  <si>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</si>
  <si>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</si>
  <si>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</si>
  <si>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</si>
  <si>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</si>
  <si>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</si>
  <si>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</si>
  <si>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</si>
  <si>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</si>
  <si>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</si>
  <si>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</si>
  <si>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</si>
  <si>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</si>
  <si>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</si>
  <si>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</si>
  <si>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</si>
  <si>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</si>
  <si>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</si>
  <si>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</si>
  <si>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</si>
  <si>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</si>
  <si>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</si>
  <si>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</si>
  <si>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</si>
  <si>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</si>
  <si>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</si>
  <si>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</si>
  <si>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</si>
  <si>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</si>
  <si>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</si>
  <si>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</si>
  <si>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</si>
  <si>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</si>
  <si>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</si>
  <si>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</si>
  <si>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</si>
  <si>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</si>
  <si>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</si>
  <si>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</si>
  <si>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</si>
  <si>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</si>
  <si>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</si>
  <si>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</si>
  <si>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</si>
  <si>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</si>
  <si>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</si>
  <si>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</si>
  <si>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</si>
  <si>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</si>
  <si>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</si>
  <si>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</si>
  <si>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</si>
  <si>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</si>
  <si>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</si>
  <si>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</si>
  <si>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</si>
  <si>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</si>
  <si>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</si>
  <si>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</si>
  <si>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</si>
  <si>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</si>
  <si>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</si>
  <si>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</si>
  <si>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</si>
  <si>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</si>
  <si>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</si>
  <si>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</si>
  <si>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</si>
  <si>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</si>
  <si>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</si>
  <si>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</si>
  <si>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</si>
  <si>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</si>
  <si>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</si>
  <si>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</si>
  <si>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</si>
  <si>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</si>
  <si>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</si>
  <si>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</si>
  <si>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</si>
  <si>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</si>
  <si>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</si>
  <si>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</si>
  <si>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</si>
  <si>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</si>
  <si>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</si>
  <si>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</si>
  <si>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</si>
  <si>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</si>
  <si>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</si>
  <si>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</si>
  <si>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</si>
  <si>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</si>
  <si>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</si>
  <si>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</si>
  <si>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</si>
  <si>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</si>
  <si>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</si>
  <si>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</si>
  <si>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</si>
  <si>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</si>
  <si>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</si>
  <si>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</si>
  <si>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</si>
  <si>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</si>
  <si>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</si>
  <si>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</si>
  <si>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</si>
  <si>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</si>
  <si>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</si>
  <si>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</si>
  <si>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</si>
  <si>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</si>
  <si>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</si>
  <si>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</si>
  <si>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</si>
  <si>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</si>
  <si>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</si>
  <si>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</si>
  <si>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</si>
  <si>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</si>
  <si>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</si>
  <si>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</si>
  <si>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</si>
  <si>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</si>
  <si>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</si>
  <si>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</si>
  <si>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</si>
  <si>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</si>
  <si>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</si>
  <si>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</si>
  <si>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</si>
  <si>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</si>
  <si>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</si>
  <si>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</si>
  <si>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</si>
  <si>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</si>
  <si>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</si>
  <si>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</si>
  <si>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</si>
  <si>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</si>
  <si>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</si>
  <si>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</si>
  <si>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</si>
  <si>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</si>
  <si>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</si>
  <si>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</si>
  <si>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</si>
  <si>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</si>
  <si>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</si>
  <si>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</si>
  <si>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</si>
  <si>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</si>
  <si>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</si>
  <si>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</si>
  <si>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</si>
  <si>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</si>
  <si>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</si>
  <si>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</si>
  <si>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</si>
  <si>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</si>
  <si>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</si>
  <si>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</si>
  <si>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</si>
  <si>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</si>
  <si>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</si>
  <si>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</si>
  <si>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</si>
  <si>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</si>
  <si>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</si>
  <si>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</si>
  <si>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</si>
  <si>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</si>
  <si>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</si>
  <si>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</si>
  <si>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</si>
  <si>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</si>
  <si>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</si>
  <si>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</si>
  <si>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</si>
  <si>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</si>
  <si>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</si>
  <si>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</si>
  <si>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</si>
  <si>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</si>
  <si>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</si>
  <si>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</si>
  <si>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</si>
  <si>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</si>
  <si>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</si>
  <si>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</si>
  <si>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</si>
  <si>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</si>
  <si>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</si>
  <si>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</si>
  <si>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</si>
  <si>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</si>
  <si>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</si>
  <si>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</si>
  <si>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</si>
  <si>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</si>
  <si>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</si>
  <si>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</si>
  <si>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</si>
  <si>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</si>
  <si>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</si>
  <si>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</si>
  <si>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</si>
  <si>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</si>
  <si>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</si>
  <si>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</si>
  <si>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</si>
  <si>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</si>
  <si>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</si>
  <si>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</si>
  <si>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</si>
  <si>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</si>
  <si>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</si>
  <si>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</si>
  <si>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</si>
  <si>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</si>
  <si>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</si>
  <si>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</si>
  <si>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</si>
  <si>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</si>
  <si>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</si>
  <si>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</si>
  <si>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</si>
  <si>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</si>
  <si>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</si>
  <si>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</si>
  <si>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</si>
  <si>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</si>
  <si>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</si>
  <si>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</si>
  <si>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</si>
  <si>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</si>
  <si>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</si>
  <si>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</si>
  <si>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</si>
  <si>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</si>
  <si>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</si>
  <si>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</si>
  <si>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</si>
  <si>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</si>
  <si>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</si>
  <si>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</si>
  <si>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</si>
  <si>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</si>
  <si>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</si>
  <si>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</si>
  <si>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</si>
  <si>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</si>
  <si>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</si>
  <si>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</si>
  <si>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</si>
  <si>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</si>
  <si>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</si>
  <si>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</si>
  <si>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</si>
  <si>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</si>
  <si>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</si>
  <si>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</si>
  <si>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</si>
  <si>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</si>
  <si>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</si>
  <si>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</si>
  <si>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</si>
  <si>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</si>
  <si>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</si>
  <si>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</si>
  <si>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</si>
  <si>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</si>
  <si>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</si>
  <si>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</si>
  <si>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</si>
  <si>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</si>
  <si>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</si>
  <si>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</si>
  <si>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</si>
  <si>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</si>
  <si>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</si>
  <si>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</si>
  <si>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</si>
  <si>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</si>
  <si>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</si>
  <si>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</si>
  <si>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</si>
  <si>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</si>
  <si>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</si>
  <si>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</si>
  <si>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</si>
  <si>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</si>
  <si>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</si>
  <si>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</si>
  <si>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</si>
  <si>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</si>
  <si>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</si>
  <si>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</si>
  <si>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</si>
  <si>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</si>
  <si>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</si>
  <si>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</si>
  <si>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</si>
  <si>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</si>
  <si>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</si>
  <si>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</si>
  <si>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</si>
  <si>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</si>
  <si>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</si>
  <si>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</si>
  <si>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</si>
  <si>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</si>
  <si>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</si>
  <si>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</si>
  <si>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</si>
  <si>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</si>
  <si>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</si>
  <si>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</si>
  <si>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</si>
  <si>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</si>
  <si>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</si>
  <si>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</si>
  <si>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</si>
  <si>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</si>
  <si>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</si>
  <si>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</si>
  <si>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</si>
  <si>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</si>
  <si>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</si>
  <si>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</si>
  <si>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</si>
  <si>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</si>
  <si>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</si>
  <si>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</si>
  <si>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</si>
  <si>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</si>
  <si>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</si>
  <si>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</si>
  <si>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</si>
  <si>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</si>
  <si>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</si>
  <si>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</si>
  <si>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</si>
  <si>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</si>
  <si>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</si>
  <si>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</si>
  <si>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</si>
  <si>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</si>
  <si>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</si>
  <si>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</si>
  <si>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</si>
  <si>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</si>
  <si>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</si>
  <si>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</si>
  <si>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</si>
  <si>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</si>
  <si>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</si>
  <si>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</si>
  <si>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</si>
  <si>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</si>
  <si>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</si>
  <si>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</si>
  <si>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</si>
  <si>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</si>
  <si>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</si>
  <si>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</si>
  <si>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</si>
  <si>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</si>
  <si>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</si>
  <si>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</si>
  <si>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</si>
  <si>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</si>
  <si>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</si>
  <si>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</si>
  <si>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</si>
  <si>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</si>
  <si>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</si>
  <si>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</si>
  <si>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</si>
  <si>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</si>
  <si>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</si>
  <si>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</si>
  <si>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</si>
  <si>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</si>
  <si>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</si>
  <si>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</si>
  <si>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</si>
  <si>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</si>
  <si>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</si>
  <si>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</si>
  <si>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</si>
  <si>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</si>
  <si>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</si>
  <si>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</si>
  <si>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</si>
  <si>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</si>
  <si>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</si>
  <si>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</si>
  <si>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</si>
  <si>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</si>
  <si>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</si>
  <si>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</si>
  <si>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</si>
  <si>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</si>
  <si>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</si>
  <si>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</si>
  <si>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</si>
  <si>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</si>
  <si>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</si>
  <si>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</si>
  <si>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</si>
  <si>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</si>
  <si>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</si>
  <si>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</si>
  <si>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</si>
  <si>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</si>
  <si>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</si>
  <si>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</si>
  <si>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</si>
  <si>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</si>
  <si>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</si>
  <si>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</si>
  <si>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</si>
  <si>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</si>
  <si>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</si>
  <si>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</si>
  <si>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</si>
  <si>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</si>
  <si>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</si>
  <si>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</si>
  <si>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</si>
  <si>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</si>
  <si>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</si>
  <si>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</si>
  <si>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</si>
  <si>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</si>
  <si>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</si>
  <si>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</si>
  <si>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</si>
  <si>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</si>
  <si>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</si>
  <si>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</si>
  <si>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</si>
  <si>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</si>
  <si>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</si>
  <si>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</si>
  <si>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</si>
  <si>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</si>
  <si>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</si>
  <si>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</si>
  <si>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</si>
  <si>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</si>
  <si>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</si>
  <si>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</si>
  <si>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</si>
  <si>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</si>
  <si>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</si>
  <si>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</si>
  <si>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</si>
  <si>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</si>
  <si>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</si>
  <si>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</si>
  <si>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</si>
  <si>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</si>
  <si>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</si>
  <si>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</si>
  <si>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</si>
  <si>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</si>
  <si>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</si>
  <si>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</si>
  <si>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</si>
  <si>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</si>
  <si>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</si>
  <si>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</si>
  <si>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</si>
  <si>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</si>
  <si>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</si>
  <si>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</si>
  <si>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</si>
  <si>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</si>
  <si>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</si>
  <si>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</si>
  <si>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</si>
  <si>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</si>
  <si>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</si>
  <si>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</si>
  <si>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</si>
  <si>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</si>
  <si>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</si>
  <si>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</si>
  <si>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</si>
  <si>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</si>
  <si>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</si>
  <si>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</si>
  <si>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</si>
  <si>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</si>
  <si>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</si>
  <si>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</si>
  <si>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</si>
  <si>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</si>
  <si>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</si>
  <si>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</si>
  <si>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</si>
  <si>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</si>
  <si>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</si>
  <si>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</si>
  <si>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</si>
  <si>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</si>
  <si>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</si>
  <si>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</si>
  <si>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</si>
  <si>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</si>
  <si>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</si>
  <si>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</si>
  <si>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</si>
  <si>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</si>
  <si>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</si>
  <si>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</si>
  <si>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</si>
  <si>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</si>
  <si>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</si>
  <si>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</si>
  <si>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</si>
  <si>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</si>
  <si>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</si>
  <si>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</si>
  <si>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</si>
  <si>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</si>
  <si>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</si>
  <si>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</si>
  <si>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</si>
  <si>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</si>
  <si>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</si>
  <si>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</si>
  <si>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</si>
  <si>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</si>
  <si>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</si>
  <si>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</si>
  <si>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</si>
  <si>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</si>
  <si>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</si>
  <si>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</si>
  <si>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</si>
  <si>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</si>
  <si>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</si>
  <si>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</si>
  <si>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</si>
  <si>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</si>
  <si>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</si>
  <si>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</si>
  <si>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</si>
  <si>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</si>
  <si>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</si>
  <si>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</si>
  <si>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</si>
  <si>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</si>
  <si>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</si>
  <si>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</si>
  <si>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</si>
  <si>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</si>
  <si>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</si>
  <si>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</si>
  <si>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</si>
  <si>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</si>
  <si>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</si>
  <si>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</si>
  <si>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</si>
  <si>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</si>
  <si>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</si>
  <si>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</si>
  <si>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</si>
  <si>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</si>
  <si>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</si>
  <si>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</si>
  <si>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</si>
  <si>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</si>
  <si>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</si>
  <si>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</si>
  <si>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</si>
  <si>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</si>
  <si>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</si>
  <si>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</si>
  <si>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</si>
  <si>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</si>
  <si>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</si>
  <si>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</si>
  <si>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</si>
  <si>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</si>
  <si>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</si>
  <si>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</si>
  <si>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</si>
  <si>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</si>
  <si>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</si>
  <si>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</si>
  <si>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</si>
  <si>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</si>
  <si>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</si>
  <si>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</si>
  <si>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</si>
  <si>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</si>
  <si>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</si>
  <si>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</si>
  <si>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</si>
  <si>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</si>
  <si>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</si>
  <si>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</si>
  <si>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</si>
  <si>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</si>
  <si>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</si>
  <si>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</si>
  <si>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</si>
  <si>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</si>
  <si>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</si>
  <si>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</si>
  <si>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</si>
  <si>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</si>
  <si>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</si>
  <si>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</si>
  <si>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</si>
  <si>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</si>
  <si>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</si>
  <si>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</si>
  <si>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</si>
  <si>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</si>
  <si>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</si>
  <si>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</si>
  <si>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</si>
  <si>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</si>
  <si>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</si>
  <si>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</si>
  <si>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</si>
  <si>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</si>
  <si>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</si>
  <si>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</si>
  <si>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</si>
  <si>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</si>
  <si>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</si>
  <si>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</si>
  <si>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</si>
  <si>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</si>
  <si>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</si>
  <si>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</si>
  <si>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</si>
  <si>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</si>
  <si>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</si>
  <si>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</si>
  <si>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</si>
  <si>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</si>
  <si>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</si>
  <si>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</si>
  <si>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</si>
  <si>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</si>
  <si>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</si>
  <si>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</si>
  <si>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</si>
  <si>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</si>
  <si>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</si>
  <si>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</si>
  <si>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</si>
  <si>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</si>
  <si>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</si>
  <si>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</si>
  <si>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</si>
  <si>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</si>
  <si>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</si>
  <si>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</si>
  <si>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</si>
  <si>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</si>
  <si>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</si>
  <si>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</si>
  <si>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</si>
  <si>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</si>
  <si>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</si>
  <si>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</si>
  <si>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</si>
  <si>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</si>
  <si>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</si>
  <si>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</si>
  <si>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</si>
  <si>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</si>
  <si>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</si>
  <si>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</si>
  <si>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</si>
  <si>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</si>
  <si>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</si>
  <si>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</si>
  <si>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</si>
  <si>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</si>
  <si>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</si>
  <si>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</si>
  <si>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</si>
  <si>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</si>
  <si>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</si>
  <si>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</si>
  <si>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</si>
  <si>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</si>
  <si>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</si>
  <si>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</si>
  <si>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</si>
  <si>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</si>
  <si>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</si>
  <si>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</si>
  <si>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</si>
  <si>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</si>
  <si>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</si>
  <si>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</si>
  <si>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</si>
  <si>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</si>
  <si>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</si>
  <si>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</si>
  <si>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</si>
  <si>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</si>
  <si>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</si>
  <si>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</si>
  <si>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</si>
  <si>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</si>
  <si>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</si>
  <si>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</si>
  <si>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</si>
  <si>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</si>
  <si>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</si>
  <si>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</si>
  <si>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</si>
  <si>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</si>
  <si>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</si>
  <si>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</si>
  <si>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</si>
  <si>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</si>
  <si>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</si>
  <si>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</si>
  <si>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</si>
  <si>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</si>
  <si>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</si>
  <si>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</si>
  <si>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</si>
  <si>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</si>
  <si>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</si>
  <si>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</si>
  <si>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</si>
  <si>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</si>
  <si>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</si>
  <si>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</si>
  <si>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</si>
  <si>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</si>
  <si>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</si>
  <si>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</si>
  <si>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</si>
  <si>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</si>
  <si>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</si>
  <si>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</si>
  <si>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</si>
  <si>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</si>
  <si>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</si>
  <si>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</si>
  <si>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</si>
  <si>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</si>
  <si>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</si>
  <si>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</si>
  <si>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</si>
  <si>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</si>
  <si>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</si>
  <si>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</si>
  <si>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</si>
  <si>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</si>
  <si>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</si>
  <si>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</si>
  <si>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</si>
  <si>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</si>
  <si>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</si>
  <si>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</si>
  <si>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</si>
  <si>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</si>
  <si>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</si>
  <si>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</si>
  <si>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</si>
  <si>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</si>
  <si>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</si>
  <si>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</si>
  <si>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</si>
  <si>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</si>
  <si>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</si>
  <si>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</si>
  <si>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</si>
  <si>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</si>
  <si>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</si>
  <si>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</si>
  <si>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</si>
  <si>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</si>
  <si>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</si>
  <si>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</si>
  <si>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</si>
  <si>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</si>
  <si>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</si>
  <si>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</si>
  <si>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</si>
  <si>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</si>
  <si>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</si>
  <si>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</si>
  <si>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</si>
  <si>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</si>
  <si>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</si>
  <si>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</si>
  <si>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</si>
  <si>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</si>
  <si>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</si>
  <si>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</si>
  <si>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</si>
  <si>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</si>
  <si>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</si>
  <si>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</si>
  <si>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</si>
  <si>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</si>
  <si>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</si>
  <si>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</si>
  <si>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</si>
  <si>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</si>
  <si>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</si>
  <si>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</si>
  <si>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</si>
  <si>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</si>
  <si>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</si>
  <si>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</si>
  <si>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</si>
  <si>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</si>
  <si>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</si>
  <si>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</si>
  <si>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</si>
  <si>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</si>
  <si>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</si>
  <si>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</si>
  <si>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</si>
  <si>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</si>
  <si>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</si>
  <si>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</si>
  <si>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</si>
  <si>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</si>
  <si>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</si>
  <si>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</si>
  <si>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</si>
  <si>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</si>
  <si>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</si>
  <si>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</si>
  <si>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</si>
  <si>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</si>
  <si>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</si>
  <si>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</si>
  <si>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</si>
  <si>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</si>
  <si>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</si>
  <si>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</si>
  <si>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</si>
  <si>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</si>
  <si>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</si>
  <si>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</si>
  <si>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</si>
  <si>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</si>
  <si>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</si>
  <si>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</si>
  <si>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</si>
  <si>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</si>
  <si>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</si>
  <si>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</si>
  <si>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</si>
  <si>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</si>
  <si>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</si>
  <si>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</si>
  <si>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</si>
  <si>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</si>
  <si>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</si>
  <si>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</si>
  <si>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</si>
  <si>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</si>
  <si>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</si>
  <si>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</si>
  <si>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</si>
  <si>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</si>
  <si>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</si>
  <si>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</si>
  <si>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</si>
  <si>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</si>
  <si>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</si>
  <si>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</si>
  <si>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</si>
  <si>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</si>
  <si>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</si>
  <si>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</si>
  <si>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</si>
  <si>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</si>
  <si>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</si>
  <si>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</si>
  <si>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</si>
  <si>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</si>
  <si>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</si>
  <si>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</si>
  <si>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</si>
  <si>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</si>
  <si>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</si>
  <si>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</si>
  <si>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</si>
  <si>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</si>
  <si>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</si>
  <si>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</si>
  <si>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</si>
  <si>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</si>
  <si>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</si>
  <si>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</si>
  <si>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</si>
  <si>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</si>
  <si>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</si>
  <si>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</si>
  <si>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</si>
  <si>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</si>
  <si>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</si>
  <si>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</si>
  <si>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</si>
  <si>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</si>
  <si>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</si>
  <si>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</si>
  <si>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</si>
  <si>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</si>
  <si>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</si>
  <si>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</si>
  <si>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</si>
  <si>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</si>
  <si>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</si>
  <si>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</si>
  <si>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</si>
  <si>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</si>
  <si>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</si>
  <si>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</si>
  <si>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</si>
  <si>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</si>
  <si>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</si>
  <si>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</si>
  <si>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</si>
  <si>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</si>
  <si>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</si>
  <si>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</si>
  <si>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</si>
  <si>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</si>
  <si>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</si>
  <si>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</si>
  <si>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</si>
  <si>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</si>
  <si>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</si>
  <si>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</si>
  <si>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</si>
  <si>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</si>
  <si>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</si>
  <si>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</si>
  <si>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</si>
  <si>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</si>
  <si>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</si>
  <si>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</si>
  <si>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</si>
  <si>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</si>
  <si>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</si>
  <si>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</si>
  <si>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</si>
  <si>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</si>
  <si>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</si>
  <si>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</si>
  <si>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</si>
  <si>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</si>
  <si>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</si>
  <si>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</si>
  <si>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</si>
  <si>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</si>
  <si>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</si>
  <si>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</si>
  <si>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</si>
  <si>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</si>
  <si>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</si>
  <si>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</si>
  <si>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</si>
  <si>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</si>
  <si>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</si>
  <si>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</si>
  <si>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</si>
  <si>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</si>
  <si>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</si>
  <si>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</si>
  <si>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</si>
  <si>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</si>
  <si>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</si>
  <si>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</si>
  <si>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</si>
  <si>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</si>
  <si>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</si>
  <si>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</si>
  <si>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</si>
  <si>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</si>
  <si>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</si>
  <si>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</si>
  <si>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</si>
  <si>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</si>
  <si>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</si>
  <si>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</si>
  <si>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</si>
  <si>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</si>
  <si>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</si>
  <si>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</si>
  <si>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</si>
  <si>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</si>
  <si>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</si>
  <si>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</si>
  <si>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</si>
  <si>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</si>
  <si>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</si>
  <si>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</si>
  <si>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</si>
  <si>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</si>
  <si>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</si>
  <si>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</si>
  <si>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</si>
  <si>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</si>
  <si>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</si>
  <si>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</si>
  <si>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</si>
  <si>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</si>
  <si>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</si>
  <si>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</si>
  <si>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</si>
  <si>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</si>
  <si>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</si>
  <si>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</si>
  <si>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</si>
  <si>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</si>
  <si>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</si>
  <si>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</si>
  <si>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</si>
  <si>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</si>
  <si>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</si>
  <si>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</si>
  <si>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</si>
  <si>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</si>
  <si>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</si>
  <si>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</si>
  <si>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</si>
  <si>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</si>
  <si>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</si>
  <si>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</si>
  <si>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</si>
  <si>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</si>
  <si>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</si>
  <si>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</si>
  <si>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</si>
  <si>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</si>
  <si>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</si>
  <si>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</si>
  <si>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</si>
  <si>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</si>
  <si>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</si>
  <si>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</si>
  <si>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</si>
  <si>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</si>
  <si>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</si>
  <si>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</si>
  <si>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</si>
  <si>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</si>
  <si>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</si>
  <si>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</si>
  <si>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</si>
  <si>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</si>
  <si>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</si>
  <si>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</si>
  <si>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</si>
  <si>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</si>
  <si>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</si>
  <si>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</si>
  <si>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</si>
  <si>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</si>
  <si>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</si>
  <si>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</si>
  <si>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</si>
  <si>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</si>
  <si>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</si>
  <si>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</si>
  <si>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</si>
  <si>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</si>
  <si>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</si>
  <si>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</si>
  <si>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</si>
  <si>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</si>
  <si>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</si>
  <si>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</si>
  <si>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</si>
  <si>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</si>
  <si>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</si>
  <si>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</si>
  <si>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</si>
  <si>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</si>
  <si>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</si>
  <si>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</si>
  <si>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</si>
  <si>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</si>
  <si>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</si>
  <si>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</si>
  <si>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</si>
  <si>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</si>
  <si>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</si>
  <si>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</si>
  <si>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</si>
  <si>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</si>
  <si>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</si>
  <si>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</si>
  <si>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</si>
  <si>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</si>
  <si>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</si>
  <si>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</si>
  <si>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</si>
  <si>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</si>
  <si>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</si>
  <si>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</si>
  <si>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</si>
  <si>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</si>
  <si>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</si>
  <si>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</si>
  <si>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</si>
  <si>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</si>
  <si>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</si>
  <si>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</si>
  <si>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</si>
  <si>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</si>
  <si>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</si>
  <si>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</si>
  <si>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</si>
  <si>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</si>
  <si>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</si>
  <si>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</si>
  <si>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</si>
  <si>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</si>
  <si>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</si>
  <si>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</si>
  <si>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</si>
  <si>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</si>
  <si>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</si>
  <si>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</si>
  <si>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</si>
  <si>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</si>
  <si>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</si>
  <si>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</si>
  <si>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</si>
  <si>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</si>
  <si>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</si>
  <si>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</si>
  <si>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</si>
  <si>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</si>
  <si>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</si>
  <si>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</si>
  <si>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</si>
  <si>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</si>
  <si>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</si>
  <si>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</si>
  <si>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</si>
  <si>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</si>
  <si>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</si>
  <si>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</si>
  <si>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</si>
  <si>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</si>
  <si>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</si>
  <si>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</si>
  <si>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</si>
  <si>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</si>
  <si>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</si>
  <si>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</si>
  <si>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</si>
  <si>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</si>
  <si>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</si>
  <si>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</si>
  <si>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</si>
  <si>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</si>
  <si>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</si>
  <si>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</si>
  <si>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</si>
  <si>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</si>
  <si>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</si>
  <si>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</si>
  <si>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</si>
  <si>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</si>
  <si>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</si>
  <si>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</si>
  <si>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</si>
  <si>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</si>
  <si>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</si>
  <si>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</si>
  <si>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</si>
  <si>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</si>
  <si>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</si>
  <si>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</si>
  <si>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</si>
  <si>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</si>
  <si>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</si>
  <si>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</si>
  <si>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</si>
  <si>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</si>
  <si>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</si>
  <si>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</si>
  <si>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</si>
  <si>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</si>
  <si>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</si>
  <si>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</si>
  <si>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</si>
  <si>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</si>
  <si>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</si>
  <si>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</si>
  <si>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</si>
  <si>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</si>
  <si>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</si>
  <si>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</si>
  <si>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</si>
  <si>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</si>
  <si>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</si>
  <si>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</si>
  <si>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</si>
  <si>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</si>
  <si>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</si>
  <si>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</si>
  <si>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</si>
  <si>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</si>
  <si>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</si>
  <si>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</si>
  <si>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</si>
  <si>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</si>
  <si>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</si>
  <si>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</si>
  <si>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</si>
  <si>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</si>
  <si>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</si>
  <si>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</si>
  <si>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</si>
  <si>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</si>
  <si>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</si>
  <si>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</si>
  <si>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</si>
  <si>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</si>
  <si>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</si>
  <si>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</si>
  <si>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</si>
  <si>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</si>
  <si>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</si>
  <si>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</si>
  <si>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</si>
  <si>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</si>
  <si>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</si>
  <si>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</si>
  <si>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</si>
  <si>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</si>
  <si>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</si>
  <si>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</si>
  <si>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</si>
  <si>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</si>
  <si>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</si>
  <si>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</si>
  <si>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</si>
  <si>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</si>
  <si>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</si>
  <si>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</si>
  <si>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</si>
  <si>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</si>
  <si>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</si>
  <si>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</si>
  <si>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</si>
  <si>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</si>
  <si>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</si>
  <si>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</si>
  <si>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</si>
  <si>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</si>
  <si>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</si>
  <si>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</si>
  <si>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</si>
  <si>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</si>
  <si>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</si>
  <si>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</si>
  <si>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</si>
  <si>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</si>
  <si>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</si>
  <si>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</si>
  <si>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</si>
  <si>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</si>
  <si>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</si>
  <si>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</si>
  <si>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</si>
  <si>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</si>
  <si>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</si>
  <si>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</si>
  <si>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</si>
  <si>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</si>
  <si>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</si>
  <si>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</si>
  <si>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</si>
  <si>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</si>
  <si>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</si>
  <si>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</si>
  <si>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</si>
  <si>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</si>
  <si>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</si>
  <si>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</si>
  <si>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</si>
  <si>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</si>
  <si>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</si>
  <si>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</si>
  <si>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</si>
  <si>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</si>
  <si>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</si>
  <si>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</si>
  <si>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</si>
  <si>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</si>
  <si>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</si>
  <si>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</si>
  <si>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</si>
  <si>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</si>
  <si>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</si>
  <si>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</si>
  <si>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</si>
  <si>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</si>
  <si>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</si>
  <si>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</si>
  <si>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</si>
  <si>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</si>
  <si>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</si>
  <si>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</si>
  <si>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</si>
  <si>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</si>
  <si>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</si>
  <si>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</si>
  <si>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</si>
  <si>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</si>
  <si>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</si>
  <si>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</si>
  <si>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</si>
  <si>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</si>
  <si>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</si>
  <si>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</si>
  <si>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</si>
  <si>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</si>
  <si>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</si>
  <si>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</si>
  <si>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</si>
  <si>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</si>
  <si>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</si>
  <si>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</si>
  <si>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</si>
  <si>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</si>
  <si>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</si>
  <si>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</si>
  <si>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</si>
  <si>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</si>
  <si>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</si>
  <si>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</si>
  <si>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</si>
  <si>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</si>
  <si>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</si>
  <si>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</si>
  <si>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</si>
  <si>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</si>
  <si>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</si>
  <si>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</si>
  <si>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</si>
  <si>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</si>
  <si>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</si>
  <si>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</si>
  <si>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</si>
  <si>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</si>
  <si>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</si>
  <si>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</si>
  <si>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</si>
  <si>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</si>
  <si>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</si>
  <si>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</si>
  <si>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</si>
  <si>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</si>
  <si>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</si>
  <si>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</si>
  <si>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</si>
  <si>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</si>
  <si>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</si>
  <si>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</si>
  <si>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</si>
  <si>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</si>
  <si>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</si>
  <si>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</si>
  <si>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</si>
  <si>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</si>
  <si>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</si>
  <si>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</si>
  <si>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</si>
  <si>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</si>
  <si>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</si>
  <si>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</si>
  <si>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</si>
  <si>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</si>
  <si>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</si>
  <si>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</si>
  <si>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</si>
  <si>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</si>
  <si>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</si>
  <si>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</si>
  <si>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</si>
  <si>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</si>
  <si>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</si>
  <si>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</si>
  <si>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</si>
  <si>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</si>
  <si>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</si>
  <si>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</si>
  <si>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</si>
  <si>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</si>
  <si>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</si>
  <si>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</si>
  <si>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</si>
  <si>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</si>
  <si>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</si>
  <si>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</si>
  <si>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</si>
  <si>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</si>
  <si>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</si>
  <si>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</si>
  <si>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</si>
  <si>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</si>
  <si>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</si>
  <si>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</si>
  <si>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</si>
  <si>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</si>
  <si>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</si>
  <si>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</si>
  <si>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</si>
  <si>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</si>
  <si>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</si>
  <si>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</si>
  <si>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</si>
  <si>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</si>
  <si>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</si>
  <si>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</si>
  <si>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</si>
  <si>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</si>
  <si>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</si>
  <si>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</si>
  <si>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</si>
  <si>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</si>
  <si>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</si>
  <si>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</si>
  <si>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</si>
  <si>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</si>
  <si>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</si>
  <si>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</si>
  <si>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</si>
  <si>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</si>
  <si>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</si>
  <si>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</si>
  <si>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</si>
  <si>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</si>
  <si>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</si>
  <si>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</si>
  <si>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</si>
  <si>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</si>
  <si>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</si>
  <si>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</si>
  <si>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</si>
  <si>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</si>
  <si>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</si>
  <si>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</si>
  <si>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</si>
  <si>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</si>
  <si>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</si>
  <si>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</si>
  <si>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</si>
  <si>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</si>
  <si>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</si>
  <si>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</si>
  <si>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</si>
  <si>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</si>
  <si>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</si>
  <si>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</si>
  <si>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</si>
  <si>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</si>
  <si>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</si>
  <si>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</si>
  <si>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</si>
  <si>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</si>
  <si>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</si>
  <si>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</si>
  <si>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</si>
  <si>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</si>
  <si>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</si>
  <si>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</si>
  <si>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</si>
  <si>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</si>
  <si>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</si>
  <si>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</si>
  <si>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</si>
  <si>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</si>
  <si>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</si>
  <si>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</si>
  <si>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</si>
  <si>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</si>
  <si>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</si>
  <si>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</si>
  <si>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</si>
  <si>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</si>
  <si>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</si>
  <si>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</si>
  <si>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</si>
  <si>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</si>
  <si>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</si>
  <si>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</si>
  <si>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</si>
  <si>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</si>
  <si>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</si>
  <si>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</si>
  <si>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</si>
  <si>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</si>
  <si>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</si>
  <si>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</si>
  <si>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</si>
  <si>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</si>
  <si>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</si>
  <si>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</si>
  <si>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</si>
  <si>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</si>
  <si>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</si>
  <si>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</si>
  <si>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</si>
  <si>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</si>
  <si>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</si>
  <si>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</si>
  <si>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</si>
  <si>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</si>
  <si>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</si>
  <si>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</si>
  <si>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</si>
  <si>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</si>
  <si>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</si>
  <si>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</si>
  <si>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</si>
  <si>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</si>
  <si>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</si>
  <si>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</si>
  <si>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</si>
  <si>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</si>
  <si>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</si>
  <si>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</si>
  <si>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</si>
  <si>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</si>
  <si>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</si>
  <si>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</si>
  <si>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</si>
  <si>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</si>
  <si>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</si>
  <si>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</si>
  <si>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</si>
  <si>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</si>
  <si>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</si>
  <si>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</si>
  <si>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</si>
  <si>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</si>
  <si>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</si>
  <si>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</si>
  <si>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</si>
  <si>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</si>
  <si>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</si>
  <si>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</si>
  <si>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</si>
  <si>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</si>
  <si>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</si>
  <si>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</si>
  <si>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</si>
  <si>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</si>
  <si>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</si>
  <si>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</si>
  <si>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</si>
  <si>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</si>
  <si>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</si>
  <si>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</si>
  <si>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</si>
  <si>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</si>
  <si>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</si>
  <si>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</si>
  <si>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</si>
  <si>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</si>
  <si>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</si>
  <si>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</si>
  <si>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</si>
  <si>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</si>
  <si>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</si>
  <si>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</si>
  <si>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</si>
  <si>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</si>
  <si>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</si>
  <si>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</si>
  <si>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</si>
  <si>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</si>
  <si>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</si>
  <si>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</si>
  <si>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</si>
  <si>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</si>
  <si>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</si>
  <si>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</si>
  <si>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</si>
  <si>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</si>
  <si>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</si>
  <si>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</si>
  <si>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</si>
  <si>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</si>
  <si>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</si>
  <si>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</si>
  <si>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</si>
  <si>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</si>
  <si>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</si>
  <si>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</si>
  <si>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</si>
  <si>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</si>
  <si>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</si>
  <si>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</si>
  <si>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</si>
  <si>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</si>
  <si>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</si>
  <si>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</si>
  <si>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</si>
  <si>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</si>
  <si>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</si>
  <si>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</si>
  <si>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</si>
  <si>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</si>
  <si>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</si>
  <si>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</si>
  <si>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</si>
  <si>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</si>
  <si>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</si>
  <si>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</si>
  <si>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</si>
  <si>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</si>
  <si>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</si>
  <si>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</si>
  <si>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</si>
  <si>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</si>
  <si>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</si>
  <si>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</si>
  <si>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</si>
  <si>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</si>
  <si>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</si>
  <si>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</si>
  <si>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</si>
  <si>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</si>
  <si>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</si>
  <si>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</si>
  <si>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</si>
  <si>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</si>
  <si>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</si>
  <si>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</si>
  <si>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</si>
  <si>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</si>
  <si>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</si>
  <si>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</si>
  <si>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</si>
  <si>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</si>
  <si>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</si>
  <si>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</si>
  <si>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</si>
  <si>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</si>
  <si>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</si>
  <si>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</si>
  <si>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</si>
  <si>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</si>
  <si>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</si>
  <si>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</si>
  <si>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</si>
  <si>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</si>
  <si>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</si>
  <si>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</si>
  <si>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</si>
  <si>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</si>
  <si>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</si>
  <si>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</si>
  <si>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</si>
  <si>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</si>
  <si>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</si>
  <si>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</si>
  <si>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</si>
  <si>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</si>
  <si>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</si>
  <si>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</si>
  <si>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</si>
  <si>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</si>
  <si>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</si>
  <si>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</si>
  <si>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</si>
  <si>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</si>
  <si>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</si>
  <si>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</si>
  <si>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</si>
  <si>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</si>
  <si>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</si>
  <si>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</si>
  <si>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</si>
  <si>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</si>
  <si>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</si>
  <si>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</si>
  <si>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</si>
  <si>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</si>
  <si>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</si>
  <si>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</si>
  <si>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</si>
  <si>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</si>
  <si>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</si>
  <si>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</si>
  <si>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</si>
  <si>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</si>
  <si>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</si>
  <si>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</si>
  <si>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</si>
  <si>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</si>
  <si>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</si>
  <si>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</si>
  <si>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</si>
  <si>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</si>
  <si>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</si>
  <si>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</si>
  <si>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</si>
  <si>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</si>
  <si>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</si>
  <si>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</si>
  <si>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</si>
  <si>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</si>
  <si>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</si>
  <si>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</si>
  <si>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</si>
  <si>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</si>
  <si>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</si>
  <si>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</si>
  <si>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</si>
  <si>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</si>
  <si>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</si>
  <si>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</si>
  <si>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</si>
  <si>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</si>
  <si>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</si>
  <si>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</si>
  <si>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</si>
  <si>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</si>
  <si>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</si>
  <si>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</si>
  <si>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</si>
  <si>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</si>
  <si>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</si>
  <si>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</si>
  <si>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</si>
  <si>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</si>
  <si>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</si>
  <si>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</si>
  <si>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</si>
  <si>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</si>
  <si>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</si>
  <si>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</si>
  <si>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</si>
  <si>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</si>
  <si>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</si>
  <si>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</si>
  <si>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</si>
  <si>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</si>
  <si>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</si>
  <si>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</si>
  <si>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</si>
  <si>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</si>
  <si>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</si>
  <si>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</si>
  <si>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</si>
  <si>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</si>
  <si>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</si>
  <si>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</si>
  <si>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</si>
  <si>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</si>
  <si>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</si>
  <si>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</si>
  <si>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</si>
  <si>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</si>
  <si>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</si>
  <si>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</si>
  <si>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</si>
  <si>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</si>
  <si>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</si>
  <si>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</si>
  <si>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</si>
  <si>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</si>
  <si>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</si>
  <si>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</si>
  <si>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</si>
  <si>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</si>
  <si>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</si>
  <si>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</si>
  <si>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</si>
  <si>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</si>
  <si>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</si>
  <si>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</si>
  <si>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</si>
  <si>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</si>
  <si>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</si>
  <si>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</si>
  <si>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</si>
  <si>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</si>
  <si>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</si>
  <si>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</si>
  <si>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</si>
  <si>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</si>
  <si>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</si>
  <si>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</si>
  <si>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</si>
  <si>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</si>
  <si>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</si>
  <si>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</si>
  <si>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</si>
  <si>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</si>
  <si>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</si>
  <si>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</si>
  <si>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</si>
  <si>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</si>
  <si>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</si>
  <si>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</si>
  <si>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</si>
  <si>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</si>
  <si>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</si>
  <si>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</si>
  <si>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</si>
  <si>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</si>
  <si>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</si>
  <si>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</si>
  <si>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</si>
  <si>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</si>
  <si>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</si>
  <si>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</si>
  <si>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</si>
  <si>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</si>
  <si>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</si>
  <si>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</si>
  <si>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</si>
  <si>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</si>
  <si>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</si>
  <si>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</si>
  <si>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</si>
  <si>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</si>
  <si>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</si>
  <si>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</si>
  <si>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</si>
  <si>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</si>
  <si>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</si>
  <si>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</si>
  <si>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</si>
  <si>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</si>
  <si>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</si>
  <si>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</si>
  <si>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</si>
  <si>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</si>
  <si>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</si>
  <si>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</si>
  <si>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</si>
  <si>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</si>
  <si>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</si>
  <si>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</si>
  <si>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</si>
  <si>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</si>
  <si>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</si>
  <si>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</si>
  <si>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</si>
  <si>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</si>
  <si>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</si>
  <si>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</si>
  <si>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</si>
  <si>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</si>
  <si>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</si>
  <si>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</si>
  <si>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</si>
  <si>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</si>
  <si>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</si>
  <si>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</si>
  <si>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</si>
  <si>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</si>
  <si>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</si>
  <si>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</si>
  <si>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</si>
  <si>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</si>
  <si>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</si>
  <si>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</si>
  <si>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</si>
  <si>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</si>
  <si>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</si>
  <si>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</si>
  <si>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</si>
  <si>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</si>
  <si>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</si>
  <si>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</si>
  <si>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</si>
  <si>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</si>
  <si>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</si>
  <si>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</si>
  <si>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</si>
  <si>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</si>
  <si>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</si>
  <si>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</si>
  <si>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</si>
  <si>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</si>
  <si>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</si>
  <si>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</si>
  <si>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</si>
  <si>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</si>
  <si>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</si>
  <si>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</si>
  <si>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</si>
  <si>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</si>
  <si>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</si>
  <si>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</si>
  <si>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</si>
  <si>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</si>
  <si>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</si>
  <si>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</si>
  <si>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</si>
  <si>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</si>
  <si>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</si>
  <si>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</si>
  <si>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</si>
  <si>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</si>
  <si>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</si>
  <si>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</si>
  <si>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</si>
  <si>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</si>
  <si>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</si>
  <si>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</si>
  <si>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</si>
  <si>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</si>
  <si>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</si>
  <si>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</si>
  <si>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</si>
  <si>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</si>
  <si>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</si>
  <si>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</si>
  <si>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</si>
  <si>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</si>
  <si>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</si>
  <si>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</si>
  <si>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</si>
  <si>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</si>
  <si>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</si>
  <si>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</si>
  <si>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</si>
  <si>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</si>
  <si>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</si>
  <si>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</si>
  <si>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</si>
  <si>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</si>
  <si>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</si>
  <si>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</si>
  <si>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</si>
  <si>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</si>
  <si>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</si>
  <si>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</si>
  <si>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</si>
  <si>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</si>
  <si>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</si>
  <si>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</si>
  <si>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</si>
  <si>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</si>
  <si>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</si>
  <si>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</si>
  <si>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</si>
  <si>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</si>
  <si>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</si>
  <si>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</si>
  <si>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</si>
  <si>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</si>
  <si>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</si>
  <si>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</si>
  <si>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</si>
  <si>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</si>
  <si>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</si>
  <si>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</si>
  <si>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</si>
  <si>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</si>
  <si>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</si>
  <si>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</si>
  <si>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</si>
  <si>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</si>
  <si>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</si>
  <si>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</si>
  <si>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</si>
  <si>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</si>
  <si>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</si>
  <si>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</si>
  <si>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</si>
  <si>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</si>
  <si>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</si>
  <si>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</si>
  <si>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</si>
  <si>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</si>
  <si>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</si>
  <si>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</si>
  <si>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</si>
  <si>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</si>
  <si>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</si>
  <si>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</si>
  <si>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</si>
  <si>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</si>
  <si>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</si>
  <si>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</si>
  <si>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</si>
  <si>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</si>
  <si>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</si>
  <si>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</si>
  <si>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</si>
  <si>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</si>
  <si>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</si>
  <si>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</si>
  <si>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</si>
  <si>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</si>
  <si>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</si>
  <si>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</si>
  <si>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</si>
  <si>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</si>
  <si>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</si>
  <si>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</si>
  <si>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</si>
  <si>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</si>
  <si>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</si>
  <si>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</si>
  <si>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</si>
  <si>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</si>
  <si>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</si>
  <si>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</si>
  <si>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</si>
  <si>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</si>
  <si>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</si>
  <si>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</si>
  <si>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</si>
  <si>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</si>
  <si>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</si>
  <si>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</si>
  <si>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</si>
  <si>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</si>
  <si>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</si>
  <si>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</si>
  <si>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</si>
  <si>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</si>
  <si>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</si>
  <si>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</si>
  <si>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</si>
  <si>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</si>
  <si>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</si>
  <si>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</si>
  <si>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</si>
  <si>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</si>
  <si>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</si>
  <si>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</si>
  <si>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</si>
  <si>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</si>
  <si>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</si>
  <si>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</si>
  <si>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</si>
  <si>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</si>
  <si>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</si>
  <si>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</si>
  <si>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</si>
  <si>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</si>
  <si>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</si>
  <si>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</si>
  <si>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</si>
  <si>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</si>
  <si>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</si>
  <si>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</si>
  <si>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</si>
  <si>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</si>
  <si>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</si>
  <si>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</si>
  <si>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</si>
  <si>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</si>
  <si>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</si>
  <si>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</si>
  <si>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</si>
  <si>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</si>
  <si>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</si>
  <si>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</si>
  <si>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</si>
  <si>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</si>
  <si>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</si>
  <si>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</si>
  <si>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</si>
  <si>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</si>
  <si>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</si>
  <si>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</si>
  <si>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</si>
  <si>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</si>
  <si>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</si>
  <si>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</si>
  <si>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</si>
  <si>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</si>
  <si>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</si>
  <si>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</si>
  <si>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</si>
  <si>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</si>
  <si>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</si>
  <si>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</si>
  <si>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</si>
  <si>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</si>
  <si>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</si>
  <si>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</si>
  <si>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</si>
  <si>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</si>
  <si>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</si>
  <si>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</si>
  <si>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</si>
  <si>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</si>
  <si>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</si>
  <si>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</si>
  <si>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</si>
  <si>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</si>
  <si>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</si>
  <si>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</si>
  <si>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</si>
  <si>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</si>
  <si>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</si>
  <si>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</si>
  <si>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</si>
  <si>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</si>
  <si>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</si>
  <si>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</si>
  <si>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</si>
  <si>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</si>
  <si>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</si>
  <si>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</si>
  <si>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</si>
  <si>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</si>
  <si>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</si>
  <si>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</si>
  <si>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</si>
  <si>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</si>
  <si>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</si>
  <si>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</si>
  <si>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</si>
  <si>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</si>
  <si>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</si>
  <si>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</si>
  <si>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</si>
  <si>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</si>
  <si>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</si>
  <si>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</si>
  <si>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</si>
  <si>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</si>
  <si>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</si>
  <si>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</si>
  <si>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</si>
  <si>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</si>
  <si>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</si>
  <si>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</si>
  <si>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</si>
  <si>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</si>
  <si>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</si>
  <si>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</si>
  <si>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</si>
  <si>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</si>
  <si>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</si>
  <si>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</si>
  <si>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</si>
  <si>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</si>
  <si>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</si>
  <si>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</si>
  <si>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</si>
  <si>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</si>
  <si>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</si>
  <si>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</si>
  <si>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</si>
  <si>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</si>
  <si>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</si>
  <si>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</si>
  <si>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</si>
  <si>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</si>
  <si>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</si>
  <si>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</si>
  <si>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</si>
  <si>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</si>
  <si>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</si>
  <si>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</si>
  <si>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</si>
  <si>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</si>
  <si>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</si>
  <si>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</si>
  <si>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</si>
  <si>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</si>
  <si>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</si>
  <si>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</si>
  <si>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</si>
  <si>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</si>
  <si>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</si>
  <si>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</si>
  <si>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</si>
  <si>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</si>
  <si>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</si>
  <si>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</si>
  <si>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</si>
  <si>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</si>
  <si>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</si>
  <si>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</si>
  <si>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</si>
  <si>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</si>
  <si>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</si>
  <si>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</si>
  <si>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</si>
  <si>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</si>
  <si>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</si>
  <si>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</si>
  <si>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</si>
  <si>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</si>
  <si>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</si>
  <si>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</si>
  <si>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</si>
  <si>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</si>
  <si>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</si>
  <si>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</si>
  <si>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</si>
  <si>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</si>
  <si>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</si>
  <si>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</si>
  <si>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</si>
  <si>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</si>
  <si>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</si>
  <si>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</si>
  <si>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</si>
  <si>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</si>
  <si>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</si>
  <si>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</si>
  <si>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</si>
  <si>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</si>
  <si>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</si>
  <si>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</si>
  <si>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</si>
  <si>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</si>
  <si>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</si>
  <si>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</si>
  <si>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</si>
  <si>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</si>
  <si>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</si>
  <si>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</si>
  <si>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</si>
  <si>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</si>
  <si>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</si>
  <si>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</si>
  <si>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</si>
  <si>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</si>
  <si>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</si>
  <si>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</si>
  <si>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</si>
  <si>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</si>
  <si>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</si>
  <si>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</si>
  <si>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</si>
  <si>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</si>
  <si>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</si>
  <si>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</si>
  <si>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</si>
  <si>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</si>
  <si>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</si>
  <si>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</si>
  <si>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</si>
  <si>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</si>
  <si>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</si>
  <si>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</si>
  <si>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</si>
  <si>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</si>
  <si>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</si>
  <si>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</si>
  <si>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</si>
  <si>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</si>
  <si>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</si>
  <si>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</si>
  <si>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</si>
  <si>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</si>
  <si>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</si>
  <si>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</si>
  <si>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</si>
  <si>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</si>
  <si>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</si>
  <si>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</si>
  <si>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</si>
  <si>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</si>
  <si>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</si>
  <si>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</si>
  <si>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</si>
  <si>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</si>
  <si>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</si>
  <si>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</si>
  <si>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</si>
  <si>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</si>
  <si>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</si>
  <si>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</si>
  <si>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</si>
  <si>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</si>
  <si>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</si>
  <si>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</si>
  <si>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</si>
  <si>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</si>
  <si>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</si>
  <si>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</si>
  <si>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</si>
  <si>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</si>
  <si>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</si>
  <si>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</si>
  <si>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</si>
  <si>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</si>
  <si>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</si>
  <si>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</si>
  <si>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</si>
  <si>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</si>
  <si>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</si>
  <si>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</si>
  <si>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</si>
  <si>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</si>
  <si>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</si>
  <si>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</si>
  <si>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</si>
  <si>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</si>
  <si>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</si>
  <si>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</si>
  <si>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</si>
  <si>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</si>
  <si>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</si>
  <si>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</si>
  <si>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</si>
  <si>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</si>
  <si>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</si>
  <si>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</si>
  <si>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</si>
  <si>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</si>
  <si>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</si>
  <si>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</si>
  <si>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</si>
  <si>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</si>
  <si>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</si>
  <si>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</si>
  <si>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</si>
  <si>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</si>
  <si>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</si>
  <si>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</si>
  <si>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</si>
  <si>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</si>
  <si>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</si>
  <si>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</si>
  <si>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</si>
  <si>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</si>
  <si>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</si>
  <si>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</si>
  <si>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</si>
  <si>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</si>
  <si>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</si>
  <si>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</si>
  <si>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</si>
  <si>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</si>
  <si>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</si>
  <si>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</si>
  <si>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</si>
  <si>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</si>
  <si>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</si>
  <si>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</si>
  <si>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</si>
  <si>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</si>
  <si>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</si>
  <si>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</si>
  <si>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</si>
  <si>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</si>
  <si>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</si>
  <si>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</si>
  <si>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</si>
  <si>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</si>
  <si>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</si>
  <si>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</si>
  <si>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</si>
  <si>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</si>
  <si>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</si>
  <si>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</si>
  <si>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</si>
  <si>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</si>
  <si>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</si>
  <si>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</si>
  <si>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</si>
  <si>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</si>
  <si>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</si>
  <si>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</si>
  <si>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</si>
  <si>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</si>
  <si>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</si>
  <si>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</si>
  <si>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</si>
  <si>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</si>
  <si>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</si>
  <si>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</si>
  <si>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</si>
  <si>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</si>
  <si>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</si>
  <si>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</si>
  <si>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</si>
  <si>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</si>
  <si>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</si>
  <si>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</si>
  <si>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</si>
  <si>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</si>
  <si>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</si>
  <si>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</si>
  <si>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</si>
  <si>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</si>
  <si>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</si>
  <si>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</si>
  <si>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</si>
  <si>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</si>
  <si>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</si>
  <si>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</si>
  <si>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</si>
  <si>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</si>
  <si>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</si>
  <si>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</si>
  <si>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</si>
  <si>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</si>
  <si>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</si>
  <si>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</si>
  <si>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</si>
  <si>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</si>
  <si>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</si>
  <si>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</si>
  <si>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</si>
  <si>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</si>
  <si>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</si>
  <si>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</si>
  <si>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</si>
  <si>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</si>
  <si>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</si>
  <si>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</si>
  <si>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</si>
  <si>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</si>
  <si>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</si>
  <si>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</si>
  <si>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</si>
  <si>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</si>
  <si>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</si>
  <si>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</si>
  <si>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</si>
  <si>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</si>
  <si>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</si>
  <si>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</si>
  <si>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</si>
  <si>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</si>
  <si>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</si>
  <si>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</si>
  <si>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</si>
  <si>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</si>
  <si>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</si>
  <si>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</si>
  <si>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</si>
  <si>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</si>
  <si>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</si>
  <si>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</si>
  <si>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</si>
  <si>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</si>
  <si>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</si>
  <si>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</si>
  <si>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</si>
  <si>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</si>
  <si>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</si>
  <si>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</si>
  <si>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</si>
  <si>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</si>
  <si>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</si>
  <si>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</si>
  <si>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</si>
  <si>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</si>
  <si>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</si>
  <si>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</si>
  <si>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</si>
  <si>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</si>
  <si>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</si>
  <si>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</si>
  <si>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</si>
  <si>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</si>
  <si>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</si>
  <si>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</si>
  <si>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</si>
  <si>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</si>
  <si>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</si>
  <si>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</si>
  <si>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</si>
  <si>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</si>
  <si>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</si>
  <si>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</si>
  <si>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</si>
  <si>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</si>
  <si>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</si>
  <si>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</si>
  <si>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</si>
  <si>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</si>
  <si>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</si>
  <si>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</si>
  <si>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</si>
  <si>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</si>
  <si>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</si>
  <si>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</si>
  <si>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</si>
  <si>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</si>
  <si>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</si>
  <si>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</si>
  <si>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</si>
  <si>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</si>
  <si>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</si>
  <si>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</si>
  <si>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</si>
  <si>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</si>
  <si>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</si>
  <si>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</si>
  <si>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</si>
  <si>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</si>
  <si>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</si>
  <si>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</si>
  <si>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</si>
  <si>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</si>
  <si>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</si>
  <si>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</si>
  <si>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</si>
  <si>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</si>
  <si>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</si>
  <si>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</si>
  <si>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</si>
  <si>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</si>
  <si>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</si>
  <si>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</si>
  <si>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</si>
  <si>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</si>
  <si>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</si>
  <si>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</si>
  <si>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</si>
  <si>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</si>
  <si>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</si>
  <si>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</si>
  <si>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</si>
  <si>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</si>
  <si>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</si>
  <si>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</si>
  <si>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</si>
  <si>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</si>
  <si>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</si>
  <si>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</si>
  <si>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</si>
  <si>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</si>
  <si>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</si>
  <si>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</si>
  <si>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</si>
  <si>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</si>
  <si>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</si>
  <si>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</si>
  <si>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</si>
  <si>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</si>
  <si>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</si>
  <si>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</si>
  <si>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</si>
  <si>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</si>
  <si>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</si>
  <si>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</si>
  <si>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</si>
  <si>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</si>
  <si>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</si>
  <si>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</si>
  <si>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</si>
  <si>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</si>
  <si>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</si>
  <si>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</si>
  <si>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</si>
  <si>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</si>
  <si>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</si>
  <si>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</si>
  <si>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</si>
  <si>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</si>
  <si>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</si>
  <si>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</si>
  <si>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</si>
  <si>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</si>
  <si>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</si>
  <si>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</si>
  <si>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</si>
  <si>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</si>
  <si>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</si>
  <si>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</si>
  <si>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</si>
  <si>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</si>
  <si>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</si>
  <si>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</si>
  <si>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</si>
  <si>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</si>
  <si>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</si>
  <si>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</si>
  <si>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</si>
  <si>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</si>
  <si>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</si>
  <si>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</si>
  <si>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</si>
  <si>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</si>
  <si>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</si>
  <si>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</si>
  <si>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</si>
  <si>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</si>
  <si>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</si>
  <si>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</si>
  <si>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</si>
  <si>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</si>
  <si>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</si>
  <si>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</si>
  <si>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</si>
  <si>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</si>
  <si>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</si>
  <si>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</si>
  <si>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</si>
  <si>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</si>
  <si>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</si>
  <si>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</si>
  <si>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</si>
  <si>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</si>
  <si>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</si>
  <si>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</si>
  <si>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</si>
  <si>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</si>
  <si>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</si>
  <si>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</si>
  <si>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</si>
  <si>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</si>
  <si>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</si>
  <si>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</si>
  <si>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</si>
  <si>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</si>
  <si>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</si>
  <si>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</si>
  <si>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</si>
  <si>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</si>
  <si>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</si>
  <si>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</si>
  <si>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</si>
  <si>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</si>
  <si>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</si>
  <si>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</si>
  <si>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</si>
  <si>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</si>
  <si>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</si>
  <si>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</si>
  <si>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</si>
  <si>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</si>
  <si>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</si>
  <si>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</si>
  <si>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</si>
  <si>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</si>
  <si>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</si>
  <si>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</si>
  <si>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</si>
  <si>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</si>
  <si>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</si>
  <si>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</si>
  <si>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</si>
  <si>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</si>
  <si>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</si>
  <si>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</si>
  <si>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</si>
  <si>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</si>
  <si>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</si>
  <si>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</si>
  <si>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</si>
  <si>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</si>
  <si>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</si>
  <si>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</si>
  <si>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</si>
  <si>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</si>
  <si>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</si>
  <si>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</si>
  <si>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</si>
  <si>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</si>
  <si>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</si>
  <si>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</si>
  <si>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</si>
  <si>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</si>
  <si>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</si>
  <si>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</si>
  <si>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</si>
  <si>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</si>
  <si>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</si>
  <si>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</si>
  <si>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</si>
  <si>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</si>
  <si>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</si>
  <si>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</si>
  <si>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</si>
  <si>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</si>
  <si>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</si>
  <si>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</si>
  <si>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</si>
  <si>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</si>
  <si>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</si>
  <si>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</si>
  <si>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</si>
  <si>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</si>
  <si>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</si>
  <si>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</si>
  <si>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</si>
  <si>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</si>
  <si>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</si>
  <si>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</si>
  <si>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</si>
  <si>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</si>
  <si>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</si>
  <si>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</si>
  <si>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</si>
  <si>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</si>
  <si>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</si>
  <si>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</si>
  <si>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</si>
  <si>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</si>
  <si>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</si>
  <si>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</si>
  <si>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</si>
  <si>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</si>
  <si>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</si>
  <si>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</si>
  <si>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</si>
  <si>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</si>
  <si>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</si>
  <si>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</si>
  <si>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</si>
  <si>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</si>
  <si>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</si>
  <si>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</si>
  <si>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</si>
  <si>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</si>
  <si>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</si>
  <si>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</si>
  <si>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</si>
  <si>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</si>
  <si>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</si>
  <si>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</si>
  <si>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</si>
  <si>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</si>
  <si>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</si>
  <si>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</si>
  <si>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</si>
  <si>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</si>
  <si>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</si>
  <si>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</si>
  <si>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</si>
  <si>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</si>
  <si>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</si>
  <si>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</si>
  <si>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</si>
  <si>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</si>
  <si>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</si>
  <si>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</si>
  <si>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</si>
  <si>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</si>
  <si>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</si>
  <si>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</si>
  <si>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</si>
  <si>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</si>
  <si>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</si>
  <si>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</si>
  <si>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</si>
  <si>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</si>
  <si>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</si>
  <si>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</si>
  <si>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</si>
  <si>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</si>
  <si>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</si>
  <si>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</si>
  <si>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</si>
  <si>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</si>
  <si>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</si>
  <si>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</si>
  <si>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</si>
  <si>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</si>
  <si>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</si>
  <si>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</si>
  <si>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</si>
  <si>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</si>
  <si>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</si>
  <si>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</si>
  <si>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</si>
  <si>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</si>
  <si>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</si>
  <si>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</si>
  <si>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</si>
  <si>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</si>
  <si>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</si>
  <si>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</si>
  <si>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</si>
  <si>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</si>
  <si>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</si>
  <si>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</si>
  <si>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</si>
  <si>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</si>
  <si>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</si>
  <si>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</si>
  <si>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</si>
  <si>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</si>
  <si>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</si>
  <si>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</si>
  <si>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</si>
  <si>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</si>
  <si>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</si>
  <si>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</si>
  <si>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</si>
  <si>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</si>
  <si>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</si>
  <si>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</si>
  <si>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</si>
  <si>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</si>
  <si>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</si>
  <si>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</si>
  <si>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</si>
  <si>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</si>
  <si>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</si>
  <si>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</si>
  <si>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</si>
  <si>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</si>
  <si>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</si>
  <si>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</si>
  <si>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</si>
  <si>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</si>
  <si>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</si>
  <si>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</si>
  <si>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</si>
  <si>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</si>
  <si>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</si>
  <si>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</si>
  <si>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</si>
  <si>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</si>
  <si>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</si>
  <si>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</si>
  <si>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</si>
  <si>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</si>
  <si>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</si>
  <si>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</si>
  <si>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</si>
  <si>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</si>
  <si>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</si>
  <si>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</si>
  <si>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</si>
  <si>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</si>
  <si>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</si>
  <si>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</si>
  <si>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</si>
  <si>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</si>
  <si>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</si>
  <si>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</si>
  <si>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</si>
  <si>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</si>
  <si>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</si>
  <si>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</si>
  <si>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</si>
  <si>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</si>
  <si>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</si>
  <si>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</si>
  <si>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</si>
  <si>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</si>
  <si>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</si>
  <si>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</si>
  <si>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</si>
  <si>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</si>
  <si>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</si>
  <si>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</si>
  <si>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</si>
  <si>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</si>
  <si>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</si>
  <si>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</si>
  <si>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</si>
  <si>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</si>
  <si>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</si>
  <si>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</si>
  <si>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</si>
  <si>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</si>
  <si>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</si>
  <si>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</si>
  <si>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</si>
  <si>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</si>
  <si>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</si>
  <si>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</si>
  <si>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</si>
  <si>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</si>
  <si>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</si>
  <si>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</si>
  <si>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</si>
  <si>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</si>
  <si>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</si>
  <si>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</si>
  <si>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</si>
  <si>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</si>
  <si>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</si>
  <si>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</si>
  <si>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</si>
  <si>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</si>
  <si>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</si>
  <si>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</si>
  <si>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</si>
  <si>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</si>
  <si>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</si>
  <si>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</si>
  <si>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</si>
  <si>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</si>
  <si>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</si>
  <si>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</si>
  <si>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</si>
  <si>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</si>
  <si>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</si>
  <si>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</si>
  <si>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</si>
  <si>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</si>
  <si>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</si>
  <si>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</si>
  <si>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</si>
  <si>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</si>
  <si>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</si>
  <si>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</si>
  <si>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</si>
  <si>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</si>
  <si>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</si>
  <si>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</si>
  <si>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</si>
  <si>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</si>
  <si>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</si>
  <si>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</si>
  <si>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</si>
  <si>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</si>
  <si>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</si>
  <si>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</si>
  <si>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</si>
  <si>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</si>
  <si>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</si>
  <si>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</si>
  <si>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</si>
  <si>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</si>
  <si>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</si>
  <si>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</si>
  <si>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</si>
  <si>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</si>
  <si>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</si>
  <si>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</si>
  <si>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</si>
  <si>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</si>
  <si>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</si>
  <si>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</si>
  <si>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</si>
  <si>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</si>
  <si>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</si>
  <si>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</si>
  <si>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</si>
  <si>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</si>
  <si>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</si>
  <si>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</si>
  <si>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</si>
  <si>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</si>
  <si>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</si>
  <si>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</si>
  <si>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</si>
  <si>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</si>
  <si>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</si>
  <si>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</si>
  <si>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</si>
  <si>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</si>
  <si>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</si>
  <si>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</si>
  <si>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</si>
  <si>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</si>
  <si>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</si>
  <si>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</si>
  <si>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</si>
  <si>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</si>
  <si>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</si>
  <si>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</si>
  <si>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</si>
  <si>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</si>
  <si>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</si>
  <si>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</si>
  <si>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</si>
  <si>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</si>
  <si>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</si>
  <si>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</si>
  <si>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</si>
  <si>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</si>
  <si>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</si>
  <si>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</si>
  <si>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</si>
  <si>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</si>
  <si>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</si>
  <si>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</si>
  <si>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</si>
  <si>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</si>
  <si>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</si>
  <si>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</si>
  <si>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</si>
  <si>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</si>
  <si>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</si>
  <si>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</si>
  <si>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</si>
  <si>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</si>
  <si>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</si>
  <si>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</si>
  <si>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</si>
  <si>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</si>
  <si>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</si>
  <si>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</si>
  <si>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</si>
  <si>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</si>
  <si>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</si>
  <si>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</si>
  <si>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</si>
  <si>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</si>
  <si>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</si>
  <si>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</si>
  <si>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</si>
  <si>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</si>
  <si>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</si>
  <si>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</si>
  <si>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</si>
  <si>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</si>
  <si>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</si>
  <si>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</si>
  <si>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</si>
  <si>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</si>
  <si>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</si>
  <si>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</si>
  <si>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</si>
  <si>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</si>
  <si>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</si>
  <si>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</si>
  <si>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</si>
  <si>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</si>
  <si>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</si>
  <si>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</si>
  <si>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</si>
  <si>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</si>
  <si>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</si>
  <si>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</si>
  <si>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</si>
  <si>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</si>
  <si>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</si>
  <si>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</si>
  <si>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</si>
  <si>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</si>
  <si>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</si>
  <si>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</si>
  <si>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</si>
  <si>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</si>
  <si>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</si>
  <si>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</si>
  <si>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</si>
  <si>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</si>
  <si>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</si>
  <si>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</si>
  <si>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</si>
  <si>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</si>
  <si>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</si>
  <si>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</si>
  <si>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</si>
  <si>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</si>
  <si>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</si>
  <si>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</si>
  <si>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</si>
  <si>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</si>
  <si>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</si>
  <si>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</si>
  <si>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</si>
  <si>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</si>
  <si>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</si>
  <si>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</si>
  <si>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</si>
  <si>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</si>
  <si>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</si>
  <si>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</si>
  <si>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</si>
  <si>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</si>
  <si>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</si>
  <si>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</si>
  <si>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</si>
  <si>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</si>
  <si>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</si>
  <si>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</si>
  <si>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</si>
  <si>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</si>
  <si>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</si>
  <si>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</si>
  <si>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</si>
  <si>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</si>
  <si>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</si>
  <si>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</si>
  <si>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</si>
  <si>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</si>
  <si>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</si>
  <si>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</si>
  <si>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</si>
  <si>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</si>
  <si>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</si>
  <si>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</si>
  <si>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</si>
  <si>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</si>
  <si>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</si>
  <si>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</si>
  <si>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</si>
  <si>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</si>
  <si>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</si>
  <si>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</si>
  <si>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</si>
  <si>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</si>
  <si>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</si>
  <si>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</si>
  <si>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</si>
  <si>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</si>
  <si>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</si>
  <si>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</si>
  <si>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</si>
  <si>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</si>
  <si>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</si>
  <si>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</si>
  <si>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</si>
  <si>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</si>
  <si>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</si>
  <si>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</si>
  <si>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</si>
  <si>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</si>
  <si>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</si>
  <si>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</si>
  <si>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</si>
  <si>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</si>
  <si>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</si>
  <si>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</si>
  <si>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</si>
  <si>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</si>
  <si>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</si>
  <si>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</si>
  <si>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</si>
  <si>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</si>
  <si>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</si>
  <si>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</si>
  <si>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</si>
  <si>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</si>
  <si>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</si>
  <si>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</si>
  <si>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</si>
  <si>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</si>
  <si>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</si>
  <si>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</si>
  <si>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</si>
  <si>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</si>
  <si>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</si>
  <si>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</si>
  <si>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</si>
  <si>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</si>
  <si>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</si>
  <si>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</si>
  <si>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</si>
  <si>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</si>
  <si>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</si>
  <si>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</si>
  <si>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</si>
  <si>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</si>
  <si>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</si>
  <si>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</si>
  <si>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</si>
  <si>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</si>
  <si>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</si>
  <si>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</si>
  <si>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</si>
  <si>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</si>
  <si>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</si>
  <si>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</si>
  <si>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</si>
  <si>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</si>
  <si>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</si>
  <si>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</si>
  <si>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</si>
  <si>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</si>
  <si>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</si>
  <si>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</si>
  <si>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</si>
  <si>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</si>
  <si>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</si>
  <si>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</si>
  <si>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</si>
  <si>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</si>
  <si>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</si>
  <si>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</si>
  <si>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</si>
  <si>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</si>
  <si>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</si>
  <si>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</si>
  <si>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</si>
  <si>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</si>
  <si>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</si>
  <si>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</si>
  <si>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</si>
  <si>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</si>
  <si>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</si>
  <si>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</si>
  <si>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</si>
  <si>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</si>
  <si>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</si>
  <si>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</si>
  <si>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</si>
  <si>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</si>
  <si>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</si>
  <si>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</si>
  <si>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</si>
  <si>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</si>
  <si>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</si>
  <si>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</si>
  <si>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</si>
  <si>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</si>
  <si>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</si>
  <si>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</si>
  <si>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</si>
  <si>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</si>
  <si>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</si>
  <si>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</si>
  <si>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</si>
  <si>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</si>
  <si>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</si>
  <si>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</si>
  <si>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</si>
  <si>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</si>
  <si>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</si>
  <si>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</si>
  <si>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</si>
  <si>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</si>
  <si>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</si>
  <si>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</si>
  <si>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</si>
  <si>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</si>
  <si>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</si>
  <si>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</si>
  <si>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</si>
  <si>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</si>
  <si>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</si>
  <si>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</si>
  <si>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</si>
  <si>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</si>
  <si>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</si>
  <si>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</si>
  <si>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</si>
  <si>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</si>
  <si>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</si>
  <si>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</si>
  <si>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</si>
  <si>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</si>
  <si>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</si>
  <si>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</si>
  <si>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</si>
  <si>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</si>
  <si>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</si>
  <si>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</si>
  <si>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</si>
  <si>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</si>
  <si>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</si>
  <si>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</si>
  <si>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</si>
  <si>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</si>
  <si>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</si>
  <si>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</si>
  <si>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</si>
  <si>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</si>
  <si>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</si>
  <si>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</si>
  <si>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</si>
  <si>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</si>
  <si>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</si>
  <si>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</si>
  <si>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</si>
  <si>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</si>
  <si>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</si>
  <si>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</si>
  <si>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</si>
  <si>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</si>
  <si>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</si>
  <si>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</si>
  <si>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</si>
  <si>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</si>
  <si>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</si>
  <si>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</si>
  <si>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</si>
  <si>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</si>
  <si>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</si>
  <si>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</si>
  <si>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</si>
  <si>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</si>
  <si>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</si>
  <si>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</si>
  <si>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</si>
  <si>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</si>
  <si>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</si>
  <si>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</si>
  <si>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</si>
  <si>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</si>
  <si>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</si>
  <si>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</si>
  <si>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</si>
  <si>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</si>
  <si>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</si>
  <si>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</si>
  <si>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</si>
  <si>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</si>
  <si>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</si>
  <si>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</si>
  <si>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</si>
  <si>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</si>
  <si>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</si>
  <si>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</si>
  <si>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</si>
  <si>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</si>
  <si>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</si>
  <si>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</si>
  <si>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</si>
  <si>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</si>
  <si>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</si>
  <si>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</si>
  <si>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</si>
  <si>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</si>
  <si>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</si>
  <si>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</si>
  <si>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</si>
  <si>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</si>
  <si>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</si>
  <si>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</si>
  <si>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</si>
  <si>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</si>
  <si>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</si>
  <si>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</si>
  <si>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</si>
  <si>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</si>
  <si>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</si>
  <si>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</si>
  <si>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</si>
  <si>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</si>
  <si>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</si>
  <si>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</si>
  <si>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</si>
  <si>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</si>
  <si>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</si>
  <si>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</si>
  <si>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</si>
  <si>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</si>
  <si>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</si>
  <si>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</si>
  <si>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</si>
  <si>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</si>
  <si>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</si>
  <si>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</si>
  <si>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</si>
  <si>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</si>
  <si>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</si>
  <si>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</si>
  <si>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</si>
  <si>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</si>
  <si>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</si>
  <si>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</si>
  <si>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</si>
  <si>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</si>
  <si>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</si>
  <si>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</si>
  <si>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</si>
  <si>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</si>
  <si>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</si>
  <si>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</si>
  <si>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</si>
  <si>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</si>
  <si>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</si>
  <si>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</si>
  <si>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</si>
  <si>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</si>
  <si>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</si>
  <si>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</si>
  <si>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</si>
  <si>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</si>
  <si>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</si>
  <si>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</si>
  <si>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</si>
  <si>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</si>
  <si>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</si>
  <si>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</si>
  <si>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</si>
  <si>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</si>
  <si>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</si>
  <si>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</si>
  <si>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</si>
  <si>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</si>
  <si>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</si>
  <si>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</si>
  <si>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</si>
  <si>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</si>
  <si>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</si>
  <si>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</si>
  <si>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</si>
  <si>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</si>
  <si>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</si>
  <si>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</si>
  <si>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</si>
  <si>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</si>
  <si>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</si>
  <si>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</si>
  <si>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</si>
  <si>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</si>
  <si>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</si>
  <si>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</si>
  <si>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</si>
  <si>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</si>
  <si>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</si>
  <si>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</si>
  <si>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</si>
  <si>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</si>
  <si>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</si>
  <si>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</si>
  <si>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</si>
  <si>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</si>
  <si>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</si>
  <si>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</si>
  <si>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</si>
  <si>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</si>
  <si>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</si>
  <si>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</si>
  <si>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</si>
  <si>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</si>
  <si>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</si>
  <si>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</si>
  <si>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</si>
  <si>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</si>
  <si>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</si>
  <si>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</si>
  <si>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</si>
  <si>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</si>
  <si>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</si>
  <si>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</si>
  <si>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</si>
  <si>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</si>
  <si>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</si>
  <si>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</si>
  <si>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</si>
  <si>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</si>
  <si>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</si>
  <si>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</si>
  <si>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</si>
  <si>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</si>
  <si>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</si>
  <si>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</si>
  <si>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</si>
  <si>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</si>
  <si>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</si>
  <si>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</si>
  <si>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</si>
  <si>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</si>
  <si>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</si>
  <si>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</si>
  <si>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</si>
  <si>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</si>
  <si>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</si>
  <si>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</si>
  <si>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</si>
  <si>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</si>
  <si>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</si>
  <si>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</si>
  <si>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</si>
  <si>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</si>
  <si>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</si>
  <si>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</si>
  <si>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</si>
  <si>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</si>
  <si>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</si>
  <si>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</si>
  <si>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</si>
  <si>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</si>
  <si>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</si>
  <si>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</si>
  <si>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</si>
  <si>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</si>
  <si>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</si>
  <si>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</si>
  <si>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</si>
  <si>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</si>
  <si>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</si>
  <si>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</si>
  <si>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</si>
  <si>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</si>
  <si>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</si>
  <si>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</si>
  <si>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</si>
  <si>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</si>
  <si>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</si>
  <si>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</si>
  <si>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</si>
  <si>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</si>
  <si>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</si>
  <si>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</si>
  <si>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</si>
  <si>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</si>
  <si>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</si>
  <si>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</si>
  <si>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</si>
  <si>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</si>
  <si>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</si>
  <si>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</si>
  <si>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</si>
  <si>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</si>
  <si>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</si>
  <si>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</si>
  <si>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</si>
  <si>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</si>
  <si>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</si>
  <si>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</si>
  <si>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</si>
  <si>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</si>
  <si>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</si>
  <si>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</si>
  <si>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</si>
  <si>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</si>
  <si>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</si>
  <si>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</si>
  <si>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</si>
  <si>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</si>
  <si>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</si>
  <si>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</si>
  <si>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</si>
  <si>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</si>
  <si>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</si>
  <si>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</si>
  <si>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</si>
  <si>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</si>
  <si>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</si>
  <si>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</si>
  <si>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</si>
  <si>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</si>
  <si>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</si>
  <si>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</si>
  <si>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</si>
  <si>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</si>
  <si>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</si>
  <si>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</si>
  <si>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</si>
  <si>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</si>
  <si>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</si>
  <si>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</si>
  <si>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</si>
  <si>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</si>
  <si>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</si>
  <si>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</si>
  <si>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</si>
  <si>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</si>
  <si>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</si>
  <si>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</si>
  <si>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</si>
  <si>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</si>
  <si>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</si>
  <si>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</si>
  <si>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</si>
  <si>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</si>
  <si>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</si>
  <si>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</si>
  <si>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</si>
  <si>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</si>
  <si>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</si>
  <si>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</si>
  <si>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</si>
  <si>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</si>
  <si>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</si>
  <si>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</si>
  <si>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</si>
  <si>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</si>
  <si>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</si>
  <si>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</si>
  <si>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</si>
  <si>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</si>
  <si>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</si>
  <si>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</si>
  <si>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</si>
  <si>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</si>
  <si>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</si>
  <si>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</si>
  <si>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</si>
  <si>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</si>
  <si>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</si>
  <si>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</si>
  <si>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</si>
  <si>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</si>
  <si>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</si>
  <si>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</si>
  <si>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</si>
  <si>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</si>
  <si>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</si>
  <si>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</si>
  <si>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</si>
  <si>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</si>
  <si>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</si>
  <si>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</si>
  <si>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</si>
  <si>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</si>
  <si>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</si>
  <si>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</si>
  <si>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</si>
  <si>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</si>
  <si>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</si>
  <si>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</si>
  <si>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</si>
  <si>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</si>
  <si>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</si>
  <si>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</si>
  <si>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</si>
  <si>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</si>
  <si>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</si>
  <si>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</si>
  <si>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</si>
  <si>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</si>
  <si>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</si>
  <si>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</si>
  <si>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</si>
  <si>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</si>
  <si>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</si>
  <si>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</si>
  <si>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</si>
  <si>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</si>
  <si>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</si>
  <si>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</si>
  <si>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</si>
  <si>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</si>
  <si>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</si>
  <si>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</si>
  <si>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</si>
  <si>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</si>
  <si>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</si>
  <si>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</si>
  <si>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</si>
  <si>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</si>
  <si>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</si>
  <si>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</si>
  <si>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</si>
  <si>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</si>
  <si>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</si>
  <si>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</si>
  <si>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</si>
  <si>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</si>
  <si>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</si>
  <si>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</si>
  <si>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</si>
  <si>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</si>
  <si>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</si>
  <si>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</si>
  <si>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</si>
  <si>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</si>
  <si>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</si>
  <si>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</si>
  <si>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</si>
  <si>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</si>
  <si>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</si>
  <si>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</si>
  <si>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</si>
  <si>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</si>
  <si>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</si>
  <si>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</si>
  <si>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</si>
  <si>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</si>
  <si>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</si>
  <si>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</si>
  <si>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</si>
  <si>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</si>
  <si>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</si>
  <si>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</si>
  <si>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</si>
  <si>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</si>
  <si>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</si>
  <si>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</si>
  <si>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</si>
  <si>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</si>
  <si>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</si>
  <si>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</si>
  <si>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</si>
  <si>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</si>
  <si>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</si>
  <si>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</si>
  <si>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</si>
  <si>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</si>
  <si>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</si>
  <si>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</si>
  <si>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</si>
  <si>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</si>
  <si>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</si>
  <si>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</si>
  <si>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</si>
  <si>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</si>
  <si>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</si>
  <si>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</si>
  <si>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</si>
  <si>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</si>
  <si>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</si>
  <si>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</si>
  <si>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</si>
  <si>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</si>
  <si>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</si>
  <si>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</si>
  <si>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</si>
  <si>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</si>
  <si>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</si>
  <si>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</si>
  <si>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</si>
  <si>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</si>
  <si>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</si>
  <si>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</si>
  <si>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</si>
  <si>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</si>
  <si>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</si>
  <si>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</si>
  <si>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</si>
  <si>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</si>
  <si>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</si>
  <si>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</si>
  <si>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</si>
  <si>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</si>
  <si>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</si>
  <si>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</si>
  <si>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</si>
  <si>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</si>
  <si>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</si>
  <si>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</si>
  <si>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</si>
  <si>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</si>
  <si>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</si>
  <si>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</si>
  <si>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</si>
  <si>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</si>
  <si>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</si>
  <si>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</si>
  <si>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</si>
  <si>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</si>
  <si>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</si>
  <si>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</si>
  <si>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</si>
  <si>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</si>
  <si>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</si>
  <si>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</si>
  <si>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</si>
  <si>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</si>
  <si>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</si>
  <si>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</si>
  <si>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</si>
  <si>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</si>
  <si>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</si>
  <si>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</si>
  <si>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</si>
  <si>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</si>
  <si>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</si>
  <si>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</si>
  <si>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</si>
  <si>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</si>
  <si>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</si>
  <si>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</si>
  <si>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</si>
  <si>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</si>
  <si>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</si>
  <si>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</si>
  <si>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</si>
  <si>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</si>
  <si>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</si>
  <si>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</si>
  <si>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</si>
  <si>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</si>
  <si>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</si>
  <si>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</si>
  <si>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</si>
  <si>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</si>
  <si>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</si>
  <si>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</si>
  <si>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</si>
  <si>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</si>
  <si>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</si>
  <si>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</si>
  <si>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</si>
  <si>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</si>
  <si>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</si>
  <si>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</si>
  <si>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</si>
  <si>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</si>
  <si>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</si>
  <si>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</si>
  <si>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</si>
  <si>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</si>
  <si>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</si>
  <si>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</si>
  <si>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</si>
  <si>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</si>
  <si>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</si>
  <si>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</si>
  <si>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</si>
  <si>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</si>
  <si>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</si>
  <si>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</si>
  <si>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</si>
  <si>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</si>
  <si>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</si>
  <si>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</si>
  <si>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</si>
  <si>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</si>
  <si>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</si>
  <si>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</si>
  <si>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</si>
  <si>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</si>
  <si>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</si>
  <si>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</si>
  <si>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</si>
  <si>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</si>
  <si>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</si>
  <si>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</si>
  <si>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</si>
  <si>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</si>
  <si>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</si>
  <si>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</si>
  <si>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</si>
  <si>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</si>
  <si>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</si>
  <si>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</si>
  <si>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</si>
  <si>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</si>
  <si>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</si>
  <si>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</si>
  <si>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</si>
  <si>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</si>
  <si>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</si>
  <si>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</si>
  <si>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</si>
  <si>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</si>
  <si>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</si>
  <si>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</si>
  <si>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</si>
  <si>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</si>
  <si>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</si>
  <si>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</si>
  <si>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</si>
  <si>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</si>
  <si>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</si>
  <si>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</si>
  <si>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</si>
  <si>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</si>
  <si>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</si>
  <si>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</si>
  <si>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</si>
  <si>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</si>
  <si>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</si>
  <si>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</si>
  <si>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</si>
  <si>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</si>
  <si>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</si>
  <si>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</si>
  <si>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</si>
  <si>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</si>
  <si>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</si>
  <si>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</si>
  <si>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</si>
  <si>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</si>
  <si>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</si>
  <si>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</si>
  <si>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</si>
  <si>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</si>
  <si>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</si>
  <si>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</si>
  <si>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</si>
  <si>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</si>
  <si>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</si>
  <si>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</si>
  <si>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</si>
  <si>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</si>
  <si>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</si>
  <si>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</si>
  <si>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</si>
  <si>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</si>
  <si>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</si>
  <si>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</si>
  <si>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</si>
  <si>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</si>
  <si>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</si>
  <si>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</si>
  <si>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</si>
  <si>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</si>
  <si>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</si>
  <si>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</si>
  <si>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</si>
  <si>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</si>
  <si>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</si>
  <si>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</si>
  <si>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</si>
  <si>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</si>
  <si>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</si>
  <si>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</si>
  <si>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</si>
  <si>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</si>
  <si>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</si>
  <si>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</si>
  <si>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</si>
  <si>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</si>
  <si>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</si>
  <si>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</si>
  <si>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</si>
  <si>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</si>
  <si>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</si>
  <si>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</si>
  <si>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</si>
  <si>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</si>
  <si>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</si>
  <si>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</si>
  <si>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</si>
  <si>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</si>
  <si>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</si>
  <si>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</si>
  <si>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</si>
  <si>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</si>
  <si>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</si>
  <si>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</si>
  <si>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</si>
  <si>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</si>
  <si>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</si>
  <si>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</si>
  <si>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</si>
  <si>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</si>
  <si>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</si>
  <si>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</si>
  <si>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</si>
  <si>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</si>
  <si>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</si>
  <si>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</si>
  <si>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</si>
  <si>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</si>
  <si>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</si>
  <si>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</si>
  <si>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</si>
  <si>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</si>
  <si>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</si>
  <si>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</si>
  <si>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</si>
  <si>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</si>
  <si>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</si>
  <si>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</si>
  <si>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</si>
  <si>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</si>
  <si>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</si>
  <si>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</si>
  <si>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</si>
  <si>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</si>
  <si>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</si>
  <si>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</si>
  <si>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</si>
  <si>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</si>
  <si>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</si>
  <si>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</si>
  <si>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</si>
  <si>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</si>
  <si>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</si>
  <si>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</si>
  <si>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</si>
  <si>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</si>
  <si>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</si>
  <si>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</si>
  <si>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</si>
  <si>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</si>
  <si>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</si>
  <si>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</si>
  <si>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</si>
  <si>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</si>
  <si>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</si>
  <si>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</si>
  <si>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</si>
  <si>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</si>
  <si>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</si>
  <si>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</si>
  <si>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</si>
  <si>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</si>
  <si>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</si>
  <si>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</si>
  <si>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</si>
  <si>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</si>
  <si>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</si>
  <si>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</si>
  <si>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</si>
  <si>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</si>
  <si>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</si>
  <si>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</si>
  <si>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</si>
  <si>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</si>
  <si>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</si>
  <si>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</si>
  <si>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</si>
  <si>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</si>
  <si>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</si>
  <si>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</si>
  <si>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</si>
  <si>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</si>
  <si>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</si>
  <si>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</si>
  <si>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</si>
  <si>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</si>
  <si>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</si>
  <si>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</si>
  <si>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</si>
  <si>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</si>
  <si>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</si>
  <si>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</si>
  <si>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</si>
  <si>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</si>
  <si>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</si>
  <si>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</si>
  <si>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</si>
  <si>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</si>
  <si>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</si>
  <si>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</si>
  <si>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</si>
  <si>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</si>
  <si>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</si>
  <si>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</si>
  <si>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</si>
  <si>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</si>
  <si>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</si>
  <si>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</si>
  <si>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</si>
  <si>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</si>
  <si>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</si>
  <si>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</si>
  <si>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</si>
  <si>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</si>
  <si>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</si>
  <si>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</si>
  <si>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</si>
  <si>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</si>
  <si>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</si>
  <si>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</si>
  <si>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</si>
  <si>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</si>
  <si>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</si>
  <si>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</si>
  <si>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</si>
  <si>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</si>
  <si>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</si>
  <si>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</si>
  <si>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</si>
  <si>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</si>
  <si>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</si>
  <si>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</si>
  <si>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</si>
  <si>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</si>
  <si>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</si>
  <si>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</si>
  <si>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</si>
  <si>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</si>
  <si>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</si>
  <si>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</si>
  <si>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</si>
  <si>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</si>
  <si>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</si>
  <si>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</si>
  <si>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</si>
  <si>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</si>
  <si>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</si>
  <si>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</si>
  <si>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</si>
  <si>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</si>
  <si>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</si>
  <si>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</si>
  <si>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</si>
  <si>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</si>
  <si>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</si>
  <si>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</si>
  <si>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</si>
  <si>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</si>
  <si>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</si>
  <si>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</si>
  <si>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</si>
  <si>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</si>
  <si>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</si>
  <si>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</si>
  <si>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</si>
  <si>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</si>
  <si>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</si>
  <si>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</si>
  <si>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</si>
  <si>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</si>
  <si>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</si>
  <si>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</si>
  <si>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</si>
  <si>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</si>
  <si>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</si>
  <si>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</si>
  <si>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</si>
  <si>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</si>
  <si>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</si>
  <si>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</si>
  <si>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</si>
  <si>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</si>
  <si>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</si>
  <si>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</si>
  <si>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</si>
  <si>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</si>
  <si>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</si>
  <si>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</si>
  <si>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</si>
  <si>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</si>
  <si>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</si>
  <si>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</si>
  <si>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</si>
  <si>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</si>
  <si>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</si>
  <si>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</si>
  <si>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</si>
  <si>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</si>
  <si>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</si>
  <si>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</si>
  <si>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</si>
  <si>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</si>
  <si>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</si>
  <si>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</si>
  <si>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</si>
  <si>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</si>
  <si>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</si>
  <si>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</si>
  <si>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</si>
  <si>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</si>
  <si>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</si>
  <si>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</si>
  <si>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</si>
  <si>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</si>
  <si>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</si>
  <si>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</si>
  <si>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</si>
  <si>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</si>
  <si>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</si>
  <si>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</si>
  <si>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</si>
  <si>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</si>
  <si>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</si>
  <si>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</si>
  <si>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</si>
  <si>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</si>
  <si>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</si>
  <si>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</si>
  <si>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</si>
  <si>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</si>
  <si>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</si>
  <si>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</si>
  <si>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</si>
  <si>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</si>
  <si>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</si>
  <si>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</si>
  <si>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</si>
  <si>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</si>
  <si>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</si>
  <si>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</si>
  <si>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</si>
  <si>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</si>
  <si>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</si>
  <si>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</si>
  <si>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</si>
  <si>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</si>
  <si>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</si>
  <si>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</si>
  <si>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</si>
  <si>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</si>
  <si>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</si>
  <si>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</si>
  <si>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</si>
  <si>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</si>
  <si>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</si>
  <si>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</si>
  <si>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</si>
  <si>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</si>
  <si>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</si>
  <si>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</si>
  <si>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</si>
  <si>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</si>
  <si>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</si>
  <si>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</si>
  <si>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</si>
  <si>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</si>
  <si>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</si>
  <si>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</si>
  <si>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</si>
  <si>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</si>
  <si>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</si>
  <si>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</si>
  <si>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</si>
  <si>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</si>
  <si>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</si>
  <si>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</si>
  <si>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</si>
  <si>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</si>
  <si>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</si>
  <si>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</si>
  <si>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</si>
  <si>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</si>
  <si>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</si>
  <si>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</si>
  <si>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</si>
  <si>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</si>
  <si>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</si>
  <si>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</si>
  <si>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</si>
  <si>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</si>
  <si>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</si>
  <si>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</si>
  <si>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</si>
  <si>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</si>
  <si>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</si>
  <si>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</si>
  <si>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</si>
  <si>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</si>
  <si>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</si>
  <si>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</si>
  <si>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</si>
  <si>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</si>
  <si>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</si>
  <si>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</si>
  <si>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</si>
  <si>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</si>
  <si>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</si>
  <si>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</si>
  <si>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</si>
  <si>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</si>
  <si>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</si>
  <si>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</si>
  <si>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</si>
  <si>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</si>
  <si>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</si>
  <si>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</si>
  <si>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</si>
  <si>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</si>
  <si>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</si>
  <si>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</si>
  <si>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</si>
  <si>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</si>
  <si>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</si>
  <si>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</si>
  <si>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</si>
  <si>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</si>
  <si>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</si>
  <si>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</si>
  <si>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</si>
  <si>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</si>
  <si>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</si>
  <si>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</si>
  <si>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</si>
  <si>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</si>
  <si>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</si>
  <si>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</si>
  <si>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</si>
  <si>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</si>
  <si>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</si>
  <si>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</si>
  <si>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</si>
  <si>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</si>
  <si>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</si>
  <si>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</si>
  <si>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</si>
  <si>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</si>
  <si>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</si>
  <si>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</si>
  <si>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</si>
  <si>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</si>
  <si>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</si>
  <si>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</si>
  <si>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</si>
  <si>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</si>
  <si>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</si>
  <si>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</si>
  <si>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</si>
  <si>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</si>
  <si>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</si>
  <si>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</si>
  <si>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</si>
  <si>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</si>
  <si>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</si>
  <si>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</si>
  <si>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</si>
  <si>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</si>
  <si>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</si>
  <si>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</si>
  <si>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</si>
  <si>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</si>
  <si>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</si>
  <si>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</si>
  <si>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</si>
  <si>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</si>
  <si>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</si>
  <si>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</si>
  <si>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</si>
  <si>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</si>
  <si>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</si>
  <si>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</si>
  <si>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</si>
  <si>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</si>
  <si>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</si>
  <si>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</si>
  <si>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</si>
  <si>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</si>
  <si>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</si>
  <si>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</si>
  <si>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</si>
  <si>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</si>
  <si>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</si>
  <si>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</si>
  <si>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</si>
  <si>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</si>
  <si>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</si>
  <si>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</si>
  <si>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</si>
  <si>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</si>
  <si>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</si>
  <si>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</si>
  <si>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</si>
  <si>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</si>
  <si>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</si>
  <si>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</si>
  <si>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</si>
  <si>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</si>
  <si>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</si>
  <si>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</si>
  <si>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</si>
  <si>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</si>
  <si>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</si>
  <si>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</si>
  <si>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</si>
  <si>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</si>
  <si>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</si>
  <si>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</si>
  <si>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</si>
  <si>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</si>
  <si>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</si>
  <si>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</si>
  <si>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</si>
  <si>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</si>
  <si>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</si>
  <si>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</si>
  <si>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</si>
  <si>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</si>
  <si>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</si>
  <si>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</si>
  <si>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</si>
  <si>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</si>
  <si>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</si>
  <si>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</si>
  <si>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</si>
  <si>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</si>
  <si>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</si>
  <si>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</si>
  <si>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</si>
  <si>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</si>
  <si>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</si>
  <si>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</si>
  <si>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</si>
  <si>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</si>
  <si>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</si>
  <si>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</si>
  <si>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</si>
  <si>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</si>
  <si>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</si>
  <si>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</si>
  <si>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</si>
  <si>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</si>
  <si>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</si>
  <si>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</si>
  <si>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</si>
  <si>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</si>
  <si>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</si>
  <si>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</si>
  <si>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</si>
  <si>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</si>
  <si>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</si>
  <si>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</si>
  <si>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</si>
  <si>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</si>
  <si>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</si>
  <si>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</si>
  <si>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</si>
  <si>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</si>
  <si>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</si>
  <si>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</si>
  <si>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</si>
  <si>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</si>
  <si>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</si>
  <si>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</si>
  <si>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</si>
  <si>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</si>
  <si>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</si>
  <si>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</si>
  <si>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</si>
  <si>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</si>
  <si>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</si>
  <si>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</si>
  <si>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</si>
  <si>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</si>
  <si>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</si>
  <si>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</si>
  <si>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</si>
  <si>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</si>
  <si>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</si>
  <si>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</si>
  <si>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</si>
  <si>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</si>
  <si>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</si>
  <si>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</si>
  <si>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</si>
  <si>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</si>
  <si>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</si>
  <si>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</si>
  <si>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</si>
  <si>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</si>
  <si>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</si>
  <si>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</si>
  <si>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</si>
  <si>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</si>
  <si>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</si>
  <si>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</si>
  <si>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</si>
  <si>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</si>
  <si>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</si>
  <si>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</si>
  <si>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</si>
  <si>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</si>
  <si>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</si>
  <si>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</si>
  <si>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</si>
  <si>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</si>
  <si>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</si>
  <si>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</si>
  <si>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</si>
  <si>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</si>
  <si>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</si>
  <si>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</si>
  <si>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</si>
  <si>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</si>
  <si>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</si>
  <si>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</si>
  <si>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</si>
  <si>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</si>
  <si>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</si>
  <si>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</si>
  <si>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</si>
  <si>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</si>
  <si>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</si>
  <si>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</si>
  <si>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</si>
  <si>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</si>
  <si>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</si>
  <si>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</si>
  <si>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</si>
  <si>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</si>
  <si>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</si>
  <si>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</si>
  <si>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</si>
  <si>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</si>
  <si>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</si>
  <si>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</si>
  <si>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</si>
  <si>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</si>
  <si>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</si>
  <si>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</si>
  <si>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</si>
  <si>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</si>
  <si>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</si>
  <si>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</si>
  <si>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</si>
  <si>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</si>
  <si>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</si>
  <si>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</si>
  <si>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</si>
  <si>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</si>
  <si>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</si>
  <si>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</si>
  <si>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</si>
  <si>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</si>
  <si>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</si>
  <si>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</si>
  <si>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</si>
  <si>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</si>
  <si>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</si>
  <si>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</si>
  <si>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</si>
  <si>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</si>
  <si>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</si>
  <si>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</si>
  <si>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</si>
  <si>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</si>
  <si>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</si>
  <si>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</si>
  <si>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</si>
  <si>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</si>
  <si>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</si>
  <si>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</si>
  <si>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</si>
  <si>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</si>
  <si>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</si>
  <si>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</si>
  <si>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</si>
  <si>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</si>
  <si>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</si>
  <si>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</si>
  <si>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</si>
  <si>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</si>
  <si>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</si>
  <si>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</si>
  <si>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</si>
  <si>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</si>
  <si>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</si>
  <si>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</si>
  <si>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</si>
  <si>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</si>
  <si>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</si>
  <si>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</si>
  <si>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</si>
  <si>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</si>
  <si>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</si>
  <si>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</si>
  <si>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</si>
  <si>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</si>
  <si>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</si>
  <si>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</si>
  <si>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</si>
  <si>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</si>
  <si>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</si>
  <si>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</si>
  <si>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</si>
  <si>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</si>
  <si>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</si>
  <si>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</si>
  <si>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</si>
  <si>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</si>
  <si>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</si>
  <si>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</si>
  <si>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</si>
  <si>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</si>
  <si>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</si>
  <si>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</si>
  <si>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</si>
  <si>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</si>
  <si>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</si>
  <si>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</si>
  <si>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</si>
  <si>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</si>
  <si>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</si>
  <si>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</si>
  <si>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</si>
  <si>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</si>
  <si>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</si>
  <si>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</si>
  <si>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</si>
  <si>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</si>
  <si>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</si>
  <si>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</si>
  <si>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</si>
  <si>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</si>
  <si>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</si>
  <si>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</si>
  <si>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</si>
  <si>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</si>
  <si>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</si>
  <si>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</si>
  <si>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</si>
  <si>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</si>
  <si>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</si>
  <si>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</si>
  <si>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</si>
  <si>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</si>
  <si>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</si>
  <si>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</si>
  <si>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</si>
  <si>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</si>
  <si>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</si>
  <si>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</si>
  <si>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</si>
  <si>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</si>
  <si>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</si>
  <si>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</si>
  <si>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</si>
  <si>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</si>
  <si>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</si>
  <si>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</si>
  <si>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</si>
  <si>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</si>
  <si>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</si>
  <si>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</si>
  <si>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</si>
  <si>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</si>
  <si>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</si>
  <si>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</si>
  <si>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</si>
  <si>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</si>
  <si>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</si>
  <si>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</si>
  <si>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</si>
  <si>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</si>
  <si>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</si>
  <si>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</si>
  <si>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</si>
  <si>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</si>
  <si>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</si>
  <si>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</si>
  <si>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</si>
  <si>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</si>
  <si>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</si>
  <si>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</si>
  <si>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</si>
  <si>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</si>
  <si>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</si>
  <si>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</si>
  <si>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</si>
  <si>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</si>
  <si>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</si>
  <si>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</si>
  <si>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</si>
  <si>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</si>
  <si>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</si>
  <si>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</si>
  <si>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</si>
  <si>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</si>
  <si>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</si>
  <si>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</si>
  <si>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</si>
  <si>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</si>
  <si>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</si>
  <si>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</si>
  <si>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</si>
  <si>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</si>
  <si>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</si>
  <si>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</si>
  <si>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</si>
  <si>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</si>
  <si>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</si>
  <si>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</si>
  <si>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</si>
  <si>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</si>
  <si>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</si>
  <si>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</si>
  <si>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</si>
  <si>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</si>
  <si>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</si>
  <si>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</si>
  <si>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</si>
  <si>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</si>
  <si>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</si>
  <si>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</si>
  <si>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</si>
  <si>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</si>
  <si>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</si>
  <si>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</si>
  <si>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</si>
  <si>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</si>
  <si>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</si>
  <si>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</si>
  <si>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</si>
  <si>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</si>
  <si>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</si>
  <si>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</si>
  <si>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</si>
  <si>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</si>
  <si>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</si>
  <si>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</si>
  <si>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</si>
  <si>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</si>
  <si>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</si>
  <si>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</si>
  <si>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</si>
  <si>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</si>
  <si>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</si>
  <si>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</si>
  <si>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</si>
  <si>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</si>
  <si>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</si>
  <si>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</si>
  <si>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</si>
  <si>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</si>
  <si>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</si>
  <si>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</si>
  <si>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</si>
  <si>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</si>
  <si>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</si>
  <si>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</si>
  <si>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</si>
  <si>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</si>
  <si>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</si>
  <si>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</si>
  <si>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</si>
  <si>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</si>
  <si>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</si>
  <si>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</si>
  <si>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</si>
  <si>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</si>
  <si>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</si>
  <si>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</si>
  <si>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</si>
  <si>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</si>
  <si>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</si>
  <si>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</si>
  <si>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</si>
  <si>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</si>
  <si>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</si>
  <si>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</si>
  <si>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</si>
  <si>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</si>
  <si>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</si>
  <si>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</si>
  <si>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</si>
  <si>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</si>
  <si>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</si>
  <si>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</si>
  <si>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</si>
  <si>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</si>
  <si>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</si>
  <si>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</si>
  <si>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</si>
  <si>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</si>
  <si>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</si>
  <si>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</si>
  <si>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</si>
  <si>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</si>
  <si>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</si>
  <si>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</si>
  <si>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</si>
  <si>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</si>
  <si>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</si>
  <si>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</si>
  <si>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</si>
  <si>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</si>
  <si>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</si>
  <si>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</si>
  <si>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</si>
  <si>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</si>
  <si>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</si>
  <si>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</si>
  <si>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</si>
  <si>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</si>
  <si>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</si>
  <si>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</si>
  <si>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</si>
  <si>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</si>
  <si>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</si>
  <si>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</si>
  <si>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</si>
  <si>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</si>
  <si>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</si>
  <si>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</si>
  <si>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</si>
  <si>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</si>
  <si>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</si>
  <si>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</si>
  <si>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</si>
  <si>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</si>
  <si>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</si>
  <si>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</si>
  <si>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</si>
  <si>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</si>
  <si>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</si>
  <si>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</si>
  <si>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</si>
  <si>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</si>
  <si>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</si>
  <si>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</si>
  <si>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</si>
  <si>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</si>
  <si>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</si>
  <si>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</si>
  <si>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</si>
  <si>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</si>
  <si>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</si>
  <si>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</si>
  <si>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</si>
  <si>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</si>
  <si>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</si>
  <si>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</si>
  <si>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</si>
  <si>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</si>
  <si>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</si>
  <si>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</si>
  <si>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</si>
  <si>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</si>
  <si>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</si>
  <si>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</si>
  <si>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</si>
  <si>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</si>
  <si>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</si>
  <si>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</si>
  <si>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</si>
  <si>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</si>
  <si>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</si>
  <si>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</si>
  <si>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</si>
  <si>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</si>
  <si>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</si>
  <si>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</si>
  <si>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</si>
  <si>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</si>
  <si>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</si>
  <si>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</si>
  <si>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</si>
  <si>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</si>
  <si>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</si>
  <si>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</si>
  <si>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</si>
  <si>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</si>
  <si>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</si>
  <si>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</si>
  <si>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</si>
  <si>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</si>
  <si>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</si>
  <si>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</si>
  <si>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</si>
  <si>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</si>
  <si>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</si>
  <si>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</si>
  <si>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</si>
  <si>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</si>
  <si>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</si>
  <si>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</si>
  <si>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</si>
  <si>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</si>
  <si>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</si>
  <si>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</si>
  <si>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</si>
  <si>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</si>
  <si>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</si>
  <si>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</si>
  <si>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</si>
  <si>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</si>
  <si>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</si>
  <si>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</si>
  <si>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</si>
  <si>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</si>
  <si>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</si>
  <si>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</si>
  <si>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</si>
  <si>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</si>
  <si>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</si>
  <si>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</si>
  <si>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</si>
  <si>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</si>
  <si>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</si>
  <si>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</si>
  <si>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</si>
  <si>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</si>
  <si>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</si>
  <si>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</si>
  <si>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</si>
  <si>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</si>
  <si>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</si>
  <si>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</si>
  <si>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</si>
  <si>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</si>
  <si>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</si>
  <si>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</si>
  <si>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</si>
  <si>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</si>
  <si>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</si>
  <si>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</si>
  <si>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</si>
  <si>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</si>
  <si>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</si>
  <si>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</si>
  <si>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</si>
  <si>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</si>
  <si>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</si>
  <si>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</si>
  <si>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</si>
  <si>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</si>
  <si>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</si>
  <si>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</si>
  <si>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</si>
  <si>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</si>
  <si>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</si>
  <si>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</si>
  <si>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</si>
  <si>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</si>
  <si>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</si>
  <si>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</si>
  <si>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</si>
  <si>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</si>
  <si>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</si>
  <si>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</si>
  <si>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</si>
  <si>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</si>
  <si>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</si>
  <si>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</si>
  <si>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</si>
  <si>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</si>
  <si>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</si>
  <si>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</si>
  <si>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</si>
  <si>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</si>
  <si>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</si>
  <si>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</si>
  <si>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</si>
  <si>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</si>
  <si>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</si>
  <si>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</si>
  <si>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</si>
  <si>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</si>
  <si>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</si>
  <si>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</si>
  <si>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</si>
  <si>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</si>
  <si>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</si>
  <si>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</si>
  <si>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</si>
  <si>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</si>
  <si>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</si>
  <si>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</si>
  <si>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</si>
  <si>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</si>
  <si>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</si>
  <si>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</si>
  <si>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</si>
  <si>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</si>
  <si>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</si>
  <si>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</si>
  <si>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</si>
  <si>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</si>
  <si>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</si>
  <si>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</si>
  <si>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</si>
  <si>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</si>
  <si>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</si>
  <si>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</si>
  <si>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</si>
  <si>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</si>
  <si>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</si>
  <si>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</si>
  <si>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</si>
  <si>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</si>
  <si>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</si>
  <si>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</si>
  <si>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</si>
  <si>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</si>
  <si>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</si>
  <si>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</si>
  <si>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</si>
  <si>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</si>
  <si>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</si>
  <si>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</si>
  <si>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</si>
  <si>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</si>
  <si>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</si>
  <si>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</si>
  <si>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</si>
  <si>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</si>
  <si>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</si>
  <si>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</si>
  <si>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</si>
  <si>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</si>
  <si>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</si>
  <si>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</si>
  <si>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</si>
  <si>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</si>
  <si>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</si>
  <si>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</si>
  <si>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</si>
  <si>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</si>
  <si>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</si>
  <si>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</si>
  <si>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</si>
  <si>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</si>
  <si>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</si>
  <si>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</si>
  <si>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</si>
  <si>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</si>
  <si>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</si>
  <si>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</si>
  <si>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</si>
  <si>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</si>
  <si>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</si>
  <si>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</si>
  <si>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</si>
  <si>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</si>
  <si>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</si>
  <si>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</si>
  <si>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</si>
  <si>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</si>
  <si>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</si>
  <si>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</si>
  <si>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</si>
  <si>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</si>
  <si>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</si>
  <si>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</si>
  <si>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</si>
  <si>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</si>
  <si>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</si>
  <si>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</si>
  <si>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</si>
  <si>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</si>
  <si>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</si>
  <si>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</si>
  <si>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</si>
  <si>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</si>
  <si>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</si>
  <si>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</si>
  <si>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</si>
  <si>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</si>
  <si>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</si>
  <si>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</si>
  <si>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</si>
  <si>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</si>
  <si>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</si>
  <si>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</si>
  <si>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</si>
  <si>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</si>
  <si>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</si>
  <si>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</si>
  <si>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</si>
  <si>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</si>
  <si>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</si>
  <si>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</si>
  <si>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</si>
  <si>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</si>
  <si>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</si>
  <si>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</si>
  <si>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</si>
  <si>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</si>
  <si>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</si>
  <si>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</si>
  <si>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</si>
  <si>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</si>
  <si>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</si>
  <si>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</si>
  <si>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</si>
  <si>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</si>
  <si>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</si>
  <si>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</si>
  <si>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</si>
  <si>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</si>
  <si>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</si>
  <si>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</si>
  <si>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</si>
  <si>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</si>
  <si>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</si>
  <si>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</si>
  <si>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</si>
  <si>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</si>
  <si>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</si>
  <si>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</si>
  <si>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</si>
  <si>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</si>
  <si>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</si>
  <si>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</si>
  <si>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</si>
  <si>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</si>
  <si>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</si>
  <si>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</si>
  <si>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</si>
  <si>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</si>
  <si>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</si>
  <si>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</si>
  <si>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</si>
  <si>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</si>
  <si>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</si>
  <si>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</si>
  <si>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</si>
  <si>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</si>
  <si>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</si>
  <si>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</si>
  <si>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</si>
  <si>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</si>
  <si>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</si>
  <si>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</si>
  <si>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</si>
  <si>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</si>
  <si>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</si>
  <si>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</si>
  <si>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</si>
  <si>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</si>
  <si>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</si>
  <si>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</si>
  <si>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</si>
  <si>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</si>
  <si>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</si>
  <si>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</si>
  <si>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</si>
  <si>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</si>
  <si>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</si>
  <si>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</si>
  <si>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</si>
  <si>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</si>
  <si>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</si>
  <si>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</si>
  <si>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</si>
  <si>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</si>
  <si>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</si>
  <si>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</si>
  <si>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</si>
  <si>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</si>
  <si>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</si>
  <si>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</si>
  <si>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</si>
  <si>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</si>
  <si>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</si>
  <si>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</si>
  <si>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</si>
  <si>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</si>
  <si>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</si>
  <si>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</si>
  <si>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</si>
  <si>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</si>
  <si>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</si>
  <si>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</si>
  <si>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</si>
  <si>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</si>
  <si>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</si>
  <si>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</si>
  <si>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</si>
  <si>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</si>
  <si>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</si>
  <si>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</si>
  <si>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</si>
  <si>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</si>
  <si>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</si>
  <si>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</si>
  <si>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</si>
  <si>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</si>
  <si>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</si>
  <si>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</si>
  <si>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</si>
  <si>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</si>
  <si>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</si>
  <si>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</si>
  <si>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</si>
  <si>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</si>
  <si>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</si>
  <si>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</si>
  <si>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</si>
  <si>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</si>
  <si>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</si>
  <si>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</si>
  <si>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</si>
  <si>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</si>
  <si>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</si>
  <si>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</si>
  <si>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</si>
  <si>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</si>
  <si>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</si>
  <si>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</si>
  <si>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</si>
  <si>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</si>
  <si>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</si>
  <si>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</si>
  <si>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</si>
  <si>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</si>
  <si>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</si>
  <si>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</si>
  <si>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</si>
  <si>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</si>
  <si>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</si>
  <si>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</si>
  <si>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</si>
  <si>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</si>
  <si>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</si>
  <si>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</si>
  <si>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</si>
  <si>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</si>
  <si>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</si>
  <si>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</si>
  <si>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</si>
  <si>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</si>
  <si>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</si>
  <si>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</si>
  <si>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</si>
  <si>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</si>
  <si>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</si>
  <si>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</si>
  <si>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</si>
  <si>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</si>
  <si>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</si>
  <si>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</si>
  <si>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</si>
  <si>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</si>
  <si>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</si>
  <si>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</si>
  <si>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</si>
  <si>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</si>
  <si>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</si>
  <si>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</si>
  <si>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</si>
  <si>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</si>
  <si>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</si>
  <si>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</si>
  <si>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</si>
  <si>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</si>
  <si>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</si>
  <si>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</si>
  <si>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</si>
  <si>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</si>
  <si>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</si>
  <si>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</si>
  <si>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</si>
  <si>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</si>
  <si>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</si>
  <si>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</si>
  <si>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</si>
  <si>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</si>
  <si>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</si>
  <si>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</si>
  <si>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</si>
  <si>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</si>
  <si>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</si>
  <si>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</si>
  <si>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</si>
  <si>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</si>
  <si>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</si>
  <si>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</si>
  <si>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</si>
  <si>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</si>
  <si>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</si>
  <si>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</si>
  <si>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</si>
  <si>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</si>
  <si>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</si>
  <si>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</si>
  <si>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</si>
  <si>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</si>
  <si>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</si>
  <si>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</si>
  <si>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</si>
  <si>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</si>
  <si>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</si>
  <si>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</si>
  <si>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</si>
  <si>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</si>
  <si>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</si>
  <si>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</si>
  <si>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</si>
  <si>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</si>
  <si>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</si>
  <si>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</si>
  <si>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</si>
  <si>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</si>
  <si>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</si>
  <si>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</si>
  <si>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</si>
  <si>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</si>
  <si>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</si>
  <si>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</si>
  <si>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</si>
  <si>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</si>
  <si>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</si>
  <si>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</si>
  <si>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</si>
  <si>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</si>
  <si>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</si>
  <si>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</si>
  <si>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</si>
  <si>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</si>
  <si>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</si>
  <si>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</si>
  <si>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</si>
  <si>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</si>
  <si>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</si>
  <si>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</si>
  <si>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</si>
  <si>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</si>
  <si>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</si>
  <si>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</si>
  <si>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</si>
  <si>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</si>
  <si>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</si>
  <si>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</si>
  <si>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</si>
  <si>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</si>
  <si>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</si>
  <si>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</si>
  <si>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</si>
  <si>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</si>
  <si>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</si>
  <si>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</si>
  <si>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</si>
  <si>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</si>
  <si>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</si>
  <si>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</si>
  <si>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</si>
  <si>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</si>
  <si>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</si>
  <si>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</si>
  <si>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</si>
  <si>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</si>
  <si>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</si>
  <si>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</si>
  <si>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</si>
  <si>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</si>
  <si>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</si>
  <si>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</si>
  <si>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</si>
  <si>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</si>
  <si>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</si>
  <si>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</si>
  <si>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</si>
  <si>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</si>
  <si>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</si>
  <si>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</si>
  <si>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</si>
  <si>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</si>
  <si>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</si>
  <si>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</si>
  <si>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</si>
  <si>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</si>
  <si>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</si>
  <si>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</si>
  <si>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</si>
  <si>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</si>
  <si>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</si>
  <si>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</si>
  <si>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</si>
  <si>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</si>
  <si>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</si>
  <si>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</si>
  <si>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</si>
  <si>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</si>
  <si>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</si>
  <si>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</si>
  <si>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</si>
  <si>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</si>
  <si>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</si>
  <si>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</si>
  <si>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</si>
  <si>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</si>
  <si>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</si>
  <si>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</si>
  <si>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</si>
  <si>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</si>
  <si>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</si>
  <si>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</si>
  <si>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</si>
  <si>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</si>
  <si>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</si>
  <si>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</si>
  <si>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</si>
  <si>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</si>
  <si>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</si>
  <si>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</si>
  <si>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</si>
  <si>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</si>
  <si>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</si>
  <si>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</si>
  <si>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</si>
  <si>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</si>
  <si>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</si>
  <si>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</si>
  <si>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</si>
  <si>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</si>
  <si>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</si>
  <si>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</si>
  <si>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</si>
  <si>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</si>
  <si>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</si>
  <si>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</si>
  <si>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</si>
  <si>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</si>
  <si>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</si>
  <si>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</si>
  <si>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</si>
  <si>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</si>
  <si>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</si>
  <si>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</si>
  <si>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</si>
  <si>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</si>
  <si>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</si>
  <si>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</si>
  <si>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</si>
  <si>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</si>
  <si>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</si>
  <si>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</si>
  <si>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</si>
  <si>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</si>
  <si>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</si>
  <si>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</si>
  <si>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</si>
  <si>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</si>
  <si>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</si>
  <si>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</si>
  <si>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</si>
  <si>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</si>
  <si>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</si>
  <si>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</si>
  <si>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</si>
  <si>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</si>
  <si>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</si>
  <si>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</si>
  <si>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</si>
  <si>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</si>
  <si>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</si>
  <si>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</si>
  <si>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</si>
  <si>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</si>
  <si>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</si>
  <si>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</si>
  <si>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</si>
  <si>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</si>
  <si>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</si>
  <si>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</si>
  <si>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</si>
  <si>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</si>
  <si>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</si>
  <si>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</si>
  <si>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</si>
  <si>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</si>
  <si>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</si>
  <si>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</si>
  <si>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</si>
  <si>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</si>
  <si>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</si>
  <si>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</si>
  <si>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</si>
  <si>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</si>
  <si>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</si>
  <si>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</si>
  <si>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</si>
  <si>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</si>
  <si>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</si>
  <si>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</si>
  <si>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</si>
  <si>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</si>
  <si>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</si>
  <si>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</si>
  <si>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</si>
  <si>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</si>
  <si>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</si>
  <si>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</si>
  <si>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</si>
  <si>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</si>
  <si>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</si>
  <si>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</si>
  <si>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</si>
  <si>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</si>
  <si>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</si>
  <si>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</si>
  <si>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</si>
  <si>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</si>
  <si>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</si>
  <si>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</si>
  <si>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</si>
  <si>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</si>
  <si>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</si>
  <si>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</si>
  <si>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</si>
  <si>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</si>
  <si>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</si>
  <si>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</si>
  <si>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</si>
  <si>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</si>
  <si>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</si>
  <si>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</si>
  <si>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</si>
  <si>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</si>
  <si>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</si>
  <si>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</si>
  <si>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</si>
  <si>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</si>
  <si>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</si>
  <si>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</si>
  <si>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</si>
  <si>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</si>
  <si>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</si>
  <si>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</si>
  <si>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</si>
  <si>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</si>
  <si>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</si>
  <si>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</si>
  <si>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</si>
  <si>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</si>
  <si>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</si>
  <si>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</si>
  <si>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</si>
  <si>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</si>
  <si>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</si>
  <si>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</si>
  <si>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</si>
  <si>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</si>
  <si>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</si>
  <si>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</si>
  <si>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</si>
  <si>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</si>
  <si>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</si>
  <si>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</si>
  <si>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</si>
  <si>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</si>
  <si>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</si>
  <si>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</si>
  <si>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</si>
  <si>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</si>
  <si>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</si>
  <si>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</si>
  <si>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</si>
  <si>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</si>
  <si>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</si>
  <si>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</si>
  <si>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</si>
  <si>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</si>
  <si>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</si>
  <si>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</si>
  <si>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</si>
  <si>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</si>
  <si>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</si>
  <si>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</si>
  <si>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</si>
  <si>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</si>
  <si>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</si>
  <si>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</si>
  <si>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</si>
  <si>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</si>
  <si>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</si>
  <si>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</si>
  <si>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</si>
  <si>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</si>
  <si>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</si>
  <si>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</si>
  <si>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</si>
  <si>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</si>
  <si>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</si>
  <si>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</si>
  <si>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</si>
  <si>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</si>
  <si>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</si>
  <si>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</si>
  <si>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</si>
  <si>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</si>
  <si>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</si>
  <si>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</si>
  <si>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</si>
  <si>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</si>
  <si>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</si>
  <si>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</si>
  <si>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</si>
  <si>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</si>
  <si>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</si>
  <si>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</si>
  <si>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</si>
  <si>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</si>
  <si>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</si>
  <si>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</si>
  <si>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</si>
  <si>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</si>
  <si>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</si>
  <si>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</si>
  <si>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</si>
  <si>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</si>
  <si>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</si>
  <si>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</si>
  <si>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</si>
  <si>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</si>
  <si>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</si>
  <si>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</si>
  <si>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</si>
  <si>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</si>
  <si>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</si>
  <si>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</si>
  <si>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</si>
  <si>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</si>
  <si>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</si>
  <si>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</si>
  <si>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</si>
  <si>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</si>
  <si>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</si>
  <si>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</si>
  <si>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</si>
  <si>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</si>
  <si>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</si>
  <si>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</si>
  <si>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</si>
  <si>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</si>
  <si>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</si>
  <si>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</si>
  <si>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</si>
  <si>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</si>
  <si>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</si>
  <si>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</si>
  <si>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</si>
  <si>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</si>
  <si>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</si>
  <si>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</si>
  <si>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</si>
  <si>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</si>
  <si>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</si>
  <si>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</si>
  <si>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</si>
  <si>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</si>
  <si>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</si>
  <si>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</si>
  <si>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</si>
  <si>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</si>
  <si>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</si>
  <si>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</si>
  <si>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</si>
  <si>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</si>
  <si>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</si>
  <si>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</si>
  <si>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</si>
  <si>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</si>
  <si>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</si>
  <si>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</si>
  <si>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</si>
  <si>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</si>
  <si>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</si>
  <si>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</si>
  <si>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</si>
  <si>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</si>
  <si>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</si>
  <si>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</si>
  <si>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</si>
  <si>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</si>
  <si>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</si>
  <si>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</si>
  <si>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</si>
  <si>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</si>
  <si>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</si>
  <si>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</si>
  <si>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</si>
  <si>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</si>
  <si>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</si>
  <si>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</si>
  <si>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</si>
  <si>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</si>
  <si>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</si>
  <si>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</si>
  <si>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</si>
  <si>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</si>
  <si>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</si>
  <si>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</si>
  <si>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</si>
  <si>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</si>
  <si>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</si>
  <si>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</si>
  <si>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</si>
  <si>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</si>
  <si>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</si>
  <si>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</si>
  <si>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</si>
  <si>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</si>
  <si>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</si>
  <si>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</si>
  <si>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</si>
  <si>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</si>
  <si>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</si>
  <si>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</si>
  <si>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</si>
  <si>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</si>
  <si>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</si>
  <si>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</si>
  <si>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</si>
  <si>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</si>
  <si>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</si>
  <si>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</si>
  <si>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</si>
  <si>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</si>
  <si>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</si>
  <si>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</si>
  <si>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</si>
  <si>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</si>
  <si>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</si>
  <si>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</si>
  <si>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</si>
  <si>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</si>
  <si>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</si>
  <si>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</si>
  <si>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</si>
  <si>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</si>
  <si>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</si>
  <si>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</si>
  <si>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</si>
  <si>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</si>
  <si>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</si>
  <si>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</si>
  <si>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</si>
  <si>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</si>
  <si>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</si>
  <si>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</si>
  <si>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</si>
  <si>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</si>
  <si>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</si>
  <si>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</si>
  <si>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</si>
  <si>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</si>
  <si>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</si>
  <si>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</si>
  <si>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</si>
  <si>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</si>
  <si>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</si>
  <si>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</si>
  <si>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</si>
  <si>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</si>
  <si>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</si>
  <si>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</si>
  <si>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</si>
  <si>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</si>
  <si>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</si>
  <si>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</si>
  <si>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</si>
  <si>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</si>
  <si>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</si>
  <si>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</si>
  <si>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</si>
  <si>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</si>
  <si>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</si>
  <si>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</si>
  <si>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</si>
  <si>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</si>
  <si>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</si>
  <si>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</si>
  <si>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</si>
  <si>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</si>
  <si>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</si>
  <si>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</si>
  <si>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</si>
  <si>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</si>
  <si>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</si>
  <si>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</si>
  <si>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</si>
  <si>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</si>
  <si>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</si>
  <si>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</si>
  <si>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</si>
  <si>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</si>
  <si>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</si>
  <si>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</si>
  <si>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</si>
  <si>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</si>
  <si>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</si>
  <si>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</si>
  <si>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</si>
  <si>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</si>
  <si>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</si>
  <si>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</si>
  <si>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</si>
  <si>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</si>
  <si>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</si>
  <si>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</si>
  <si>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</si>
  <si>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</si>
  <si>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</si>
  <si>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</si>
  <si>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</si>
  <si>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</si>
  <si>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</si>
  <si>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</si>
  <si>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</si>
  <si>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</si>
  <si>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</si>
  <si>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</si>
  <si>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</si>
  <si>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</si>
  <si>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</si>
  <si>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</si>
  <si>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</si>
  <si>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</si>
  <si>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</si>
  <si>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</si>
  <si>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</si>
  <si>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</si>
  <si>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</si>
  <si>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</si>
  <si>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</si>
  <si>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</si>
  <si>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</si>
  <si>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</si>
  <si>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</si>
  <si>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</si>
  <si>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</si>
  <si>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</si>
  <si>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</si>
  <si>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</si>
  <si>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</si>
  <si>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</si>
  <si>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</si>
  <si>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</si>
  <si>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</si>
  <si>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</si>
  <si>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</si>
  <si>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</si>
  <si>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</si>
  <si>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</si>
  <si>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</si>
  <si>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</si>
  <si>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</si>
  <si>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</si>
  <si>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</si>
  <si>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</si>
  <si>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</si>
  <si>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</si>
  <si>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</si>
  <si>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</si>
  <si>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</si>
  <si>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</si>
  <si>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</si>
  <si>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</si>
  <si>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</si>
  <si>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</si>
  <si>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</si>
  <si>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</si>
  <si>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</si>
  <si>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</si>
  <si>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</si>
  <si>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</si>
  <si>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</si>
  <si>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</si>
  <si>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</si>
  <si>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</si>
  <si>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</si>
  <si>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</si>
  <si>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</si>
  <si>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</si>
  <si>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</si>
  <si>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</si>
  <si>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</si>
  <si>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</si>
  <si>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</si>
  <si>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</si>
  <si>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</si>
  <si>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</si>
  <si>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</si>
  <si>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</si>
  <si>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</si>
  <si>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</si>
  <si>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</si>
  <si>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</si>
  <si>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</si>
  <si>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</si>
  <si>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</si>
  <si>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</si>
  <si>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</si>
  <si>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</si>
  <si>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</si>
  <si>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</si>
  <si>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</si>
  <si>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</si>
  <si>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</si>
  <si>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</si>
  <si>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</si>
  <si>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</si>
  <si>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</si>
  <si>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</si>
  <si>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</si>
  <si>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</si>
  <si>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</si>
  <si>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</si>
  <si>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</si>
  <si>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</si>
  <si>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</si>
  <si>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</si>
  <si>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</si>
  <si>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</si>
  <si>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</si>
  <si>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</si>
  <si>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</si>
  <si>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</si>
  <si>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</si>
  <si>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</si>
  <si>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</si>
  <si>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</si>
  <si>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</si>
  <si>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</si>
  <si>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</si>
  <si>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</si>
  <si>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</si>
  <si>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</si>
  <si>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</si>
  <si>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</si>
  <si>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</si>
  <si>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</si>
  <si>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</si>
  <si>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</si>
  <si>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</si>
  <si>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</si>
  <si>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</si>
  <si>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</si>
  <si>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</si>
  <si>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</si>
  <si>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</si>
  <si>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</si>
  <si>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</si>
  <si>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</si>
  <si>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</si>
  <si>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</si>
  <si>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</si>
  <si>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</si>
  <si>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</si>
  <si>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</si>
  <si>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</si>
  <si>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</si>
  <si>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</si>
  <si>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</si>
  <si>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</si>
  <si>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</si>
  <si>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</si>
  <si>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</si>
  <si>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</si>
  <si>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</si>
  <si>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</si>
  <si>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</si>
  <si>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</si>
  <si>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</si>
  <si>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</si>
  <si>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</si>
  <si>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</si>
  <si>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</si>
  <si>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</si>
  <si>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</si>
  <si>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</si>
  <si>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</si>
  <si>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</si>
  <si>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</si>
  <si>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</si>
  <si>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</si>
  <si>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</si>
  <si>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</si>
  <si>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</si>
  <si>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</si>
  <si>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</si>
  <si>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</si>
  <si>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</si>
  <si>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</si>
  <si>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</si>
  <si>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</si>
  <si>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</si>
  <si>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</si>
  <si>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</si>
  <si>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</si>
  <si>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</si>
  <si>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</si>
  <si>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</si>
  <si>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</si>
  <si>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</si>
  <si>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</si>
  <si>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</si>
  <si>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</si>
  <si>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</si>
  <si>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</si>
  <si>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</si>
  <si>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</si>
  <si>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</si>
  <si>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</si>
  <si>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</si>
  <si>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</si>
  <si>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</si>
  <si>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</si>
  <si>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</si>
  <si>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</si>
  <si>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</si>
  <si>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</si>
  <si>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</si>
  <si>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</si>
  <si>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</si>
  <si>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</si>
  <si>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</si>
  <si>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</si>
  <si>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</si>
  <si>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</si>
  <si>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</si>
  <si>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</si>
  <si>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</si>
  <si>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</si>
  <si>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</si>
  <si>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</si>
  <si>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</si>
  <si>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</si>
  <si>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</si>
  <si>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</si>
  <si>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</si>
  <si>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</si>
  <si>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</si>
  <si>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</si>
  <si>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</si>
  <si>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</si>
  <si>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</si>
  <si>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</si>
  <si>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</si>
  <si>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</si>
  <si>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</si>
  <si>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</si>
  <si>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</si>
  <si>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</si>
  <si>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</si>
  <si>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</si>
  <si>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</si>
  <si>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</si>
  <si>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</si>
  <si>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</si>
  <si>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</si>
  <si>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</si>
  <si>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</si>
  <si>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</si>
  <si>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</si>
  <si>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</si>
  <si>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</si>
  <si>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</si>
  <si>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</si>
  <si>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</si>
  <si>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</si>
  <si>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</si>
  <si>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</si>
  <si>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</si>
  <si>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</si>
  <si>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</si>
  <si>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</si>
  <si>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</si>
  <si>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</si>
  <si>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</si>
  <si>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</si>
  <si>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</si>
  <si>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</si>
  <si>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</si>
  <si>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</si>
  <si>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</si>
  <si>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</si>
  <si>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</si>
  <si>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</si>
  <si>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</si>
  <si>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</si>
  <si>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</si>
  <si>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</si>
  <si>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</si>
  <si>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</si>
  <si>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</si>
  <si>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</si>
  <si>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</si>
  <si>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</si>
  <si>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</si>
  <si>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</si>
  <si>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</si>
  <si>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</si>
  <si>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</si>
  <si>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</si>
  <si>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</si>
  <si>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</si>
  <si>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</si>
  <si>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</si>
  <si>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</si>
  <si>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</si>
  <si>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</si>
  <si>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</si>
  <si>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</si>
  <si>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</si>
  <si>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</si>
  <si>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</si>
  <si>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</si>
  <si>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</si>
  <si>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</si>
  <si>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</si>
  <si>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</si>
  <si>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</si>
  <si>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</si>
  <si>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</si>
  <si>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</si>
  <si>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</si>
  <si>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</si>
  <si>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</si>
  <si>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</si>
  <si>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</si>
  <si>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</si>
  <si>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</si>
  <si>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</si>
  <si>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</si>
  <si>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</si>
  <si>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</si>
  <si>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</si>
  <si>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</si>
  <si>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</si>
  <si>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</si>
  <si>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</si>
  <si>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</si>
  <si>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</si>
  <si>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</si>
  <si>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</si>
  <si>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</si>
  <si>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</si>
  <si>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</si>
  <si>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</si>
  <si>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</si>
  <si>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</si>
  <si>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</si>
  <si>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</si>
  <si>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</si>
  <si>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</si>
  <si>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</si>
  <si>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</si>
  <si>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</si>
  <si>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</si>
  <si>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</si>
  <si>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</si>
  <si>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</si>
  <si>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</si>
  <si>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</si>
  <si>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</si>
  <si>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</si>
  <si>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</si>
  <si>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</si>
  <si>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</si>
  <si>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</si>
  <si>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</si>
  <si>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</si>
  <si>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</si>
  <si>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</si>
  <si>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</si>
  <si>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</si>
  <si>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</si>
  <si>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</si>
  <si>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</si>
  <si>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</si>
  <si>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</si>
  <si>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</si>
  <si>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</si>
  <si>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</si>
  <si>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</si>
  <si>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</si>
  <si>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</si>
  <si>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</si>
  <si>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</si>
  <si>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</si>
  <si>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</si>
  <si>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</si>
  <si>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</si>
  <si>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</si>
  <si>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</si>
  <si>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</si>
  <si>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</si>
  <si>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</si>
  <si>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</si>
  <si>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</si>
  <si>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</si>
  <si>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</si>
  <si>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</si>
  <si>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</si>
  <si>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</si>
  <si>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</si>
  <si>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</si>
  <si>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</si>
  <si>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</si>
  <si>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</si>
  <si>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</si>
  <si>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</si>
  <si>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</si>
  <si>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</si>
  <si>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</si>
  <si>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</si>
  <si>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</si>
  <si>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</si>
  <si>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</si>
  <si>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</si>
  <si>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</si>
  <si>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</si>
  <si>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</si>
  <si>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</si>
  <si>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</si>
  <si>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</si>
  <si>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</si>
  <si>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</si>
  <si>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</si>
  <si>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</si>
  <si>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</si>
  <si>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</si>
  <si>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</si>
  <si>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</si>
  <si>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</si>
  <si>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</si>
  <si>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</si>
  <si>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</si>
  <si>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</si>
  <si>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</si>
  <si>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</si>
  <si>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</si>
  <si>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</si>
  <si>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</si>
  <si>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</si>
  <si>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</si>
  <si>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</si>
  <si>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</si>
  <si>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</si>
  <si>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</si>
  <si>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</si>
  <si>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</si>
  <si>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</si>
  <si>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</si>
  <si>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</si>
  <si>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</si>
  <si>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</si>
  <si>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</si>
  <si>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</si>
  <si>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</si>
  <si>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</si>
  <si>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</si>
  <si>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</si>
  <si>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</si>
  <si>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</si>
  <si>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</si>
  <si>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</si>
  <si>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</si>
  <si>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</si>
  <si>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</si>
  <si>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</si>
  <si>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</si>
  <si>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</si>
  <si>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</si>
  <si>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</si>
  <si>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</si>
  <si>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</si>
  <si>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</si>
  <si>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</si>
  <si>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</si>
  <si>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</si>
  <si>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</si>
  <si>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</si>
  <si>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</si>
  <si>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</si>
  <si>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</si>
  <si>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</si>
  <si>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</si>
  <si>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</si>
  <si>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</si>
  <si>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</si>
  <si>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</si>
  <si>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</si>
  <si>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</si>
  <si>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</si>
  <si>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</si>
  <si>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</si>
  <si>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</si>
  <si>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</si>
  <si>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</si>
  <si>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</si>
  <si>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</si>
  <si>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</si>
  <si>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</si>
  <si>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</si>
  <si>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</si>
  <si>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</si>
  <si>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</si>
  <si>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</si>
  <si>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</si>
  <si>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</si>
  <si>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</si>
  <si>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</si>
  <si>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</si>
  <si>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</si>
  <si>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</si>
  <si>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</si>
  <si>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</si>
  <si>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</si>
  <si>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</si>
  <si>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</si>
  <si>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</si>
  <si>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</si>
  <si>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</si>
  <si>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</si>
  <si>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</si>
  <si>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</si>
  <si>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</si>
  <si>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</si>
  <si>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</si>
  <si>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</si>
  <si>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</si>
  <si>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</si>
  <si>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</si>
  <si>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</si>
  <si>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</si>
  <si>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</si>
  <si>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</si>
  <si>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</si>
  <si>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</si>
  <si>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</si>
  <si>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</si>
  <si>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</si>
  <si>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</si>
  <si>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</si>
  <si>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</si>
  <si>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</si>
  <si>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</si>
  <si>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</si>
  <si>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</si>
  <si>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</si>
  <si>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</si>
  <si>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</si>
  <si>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</si>
  <si>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</si>
  <si>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</si>
  <si>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</si>
  <si>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</si>
  <si>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</si>
  <si>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</si>
  <si>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</si>
  <si>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</si>
  <si>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</si>
  <si>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</si>
  <si>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</si>
  <si>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</si>
  <si>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</si>
  <si>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</si>
  <si>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</si>
  <si>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</si>
  <si>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</si>
  <si>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</si>
  <si>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</si>
  <si>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</si>
  <si>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</si>
  <si>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</si>
  <si>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</si>
  <si>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</si>
  <si>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</si>
  <si>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</si>
  <si>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</si>
  <si>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</si>
  <si>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</si>
  <si>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</si>
  <si>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</si>
  <si>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</si>
  <si>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</si>
  <si>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</si>
  <si>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</si>
  <si>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</si>
  <si>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</si>
  <si>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</si>
  <si>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</si>
  <si>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</si>
  <si>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</si>
  <si>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</si>
  <si>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</si>
  <si>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</si>
  <si>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</si>
  <si>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</si>
  <si>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</si>
  <si>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</si>
  <si>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</si>
  <si>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</si>
  <si>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</si>
  <si>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</si>
  <si>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</si>
  <si>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</si>
  <si>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</si>
  <si>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</si>
  <si>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</si>
  <si>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</si>
  <si>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</si>
  <si>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</si>
  <si>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</si>
  <si>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</si>
  <si>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</si>
  <si>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</si>
  <si>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</si>
  <si>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</si>
  <si>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</si>
  <si>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</si>
  <si>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</si>
  <si>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</si>
  <si>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</si>
  <si>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</si>
  <si>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</si>
  <si>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</si>
  <si>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</si>
  <si>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</si>
  <si>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</si>
  <si>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</si>
  <si>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</si>
  <si>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</si>
  <si>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</si>
  <si>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</si>
  <si>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</si>
  <si>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</si>
  <si>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</si>
  <si>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</si>
  <si>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</si>
  <si>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</si>
  <si>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</si>
  <si>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</si>
  <si>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</si>
  <si>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</si>
  <si>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</si>
  <si>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</si>
  <si>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</si>
  <si>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</si>
  <si>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</si>
  <si>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</si>
  <si>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</si>
  <si>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</si>
  <si>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</si>
  <si>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</si>
  <si>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</si>
  <si>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</si>
  <si>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</si>
  <si>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</si>
  <si>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</si>
  <si>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</si>
  <si>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</si>
  <si>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</si>
  <si>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</si>
  <si>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</si>
  <si>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</si>
  <si>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</si>
  <si>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</si>
  <si>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</si>
  <si>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</si>
  <si>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</si>
  <si>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</si>
  <si>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</si>
  <si>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</si>
  <si>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</si>
  <si>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</si>
  <si>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</si>
  <si>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</si>
  <si>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</si>
  <si>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</si>
  <si>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</si>
  <si>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</si>
  <si>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</si>
  <si>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</si>
  <si>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</si>
  <si>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</si>
  <si>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</si>
  <si>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</si>
  <si>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</si>
  <si>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</si>
  <si>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</si>
  <si>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</si>
  <si>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</si>
  <si>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</si>
  <si>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</si>
  <si>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</si>
  <si>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</si>
  <si>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</si>
  <si>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</si>
  <si>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</si>
  <si>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</si>
  <si>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</si>
  <si>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</si>
  <si>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</si>
  <si>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</si>
  <si>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</si>
  <si>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</si>
  <si>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</si>
  <si>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</si>
  <si>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</si>
  <si>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</si>
  <si>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</si>
  <si>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</si>
  <si>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</si>
  <si>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</si>
  <si>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</si>
  <si>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</si>
  <si>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</si>
  <si>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</si>
  <si>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</si>
  <si>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</si>
  <si>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</si>
  <si>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</si>
  <si>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</si>
  <si>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</si>
  <si>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</si>
  <si>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</si>
  <si>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</si>
  <si>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</si>
  <si>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</si>
  <si>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</si>
  <si>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</si>
  <si>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</si>
  <si>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</si>
  <si>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</si>
  <si>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</si>
  <si>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</si>
  <si>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</si>
  <si>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</si>
  <si>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</si>
  <si>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</si>
  <si>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</si>
  <si>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</si>
  <si>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</si>
  <si>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</si>
  <si>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</si>
  <si>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</si>
  <si>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</si>
  <si>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</si>
  <si>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</si>
  <si>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</si>
  <si>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</si>
  <si>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</si>
  <si>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</si>
  <si>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</si>
  <si>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</si>
  <si>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</si>
  <si>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</si>
  <si>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</si>
  <si>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</si>
  <si>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</si>
  <si>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</si>
  <si>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</si>
  <si>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</si>
  <si>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</si>
  <si>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</si>
  <si>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</si>
  <si>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</si>
  <si>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</si>
  <si>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</si>
  <si>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</si>
  <si>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</si>
  <si>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</si>
  <si>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</si>
  <si>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</si>
  <si>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</si>
  <si>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</si>
  <si>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</si>
  <si>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</si>
  <si>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</si>
  <si>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</si>
  <si>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</si>
  <si>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</si>
  <si>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</si>
  <si>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</si>
  <si>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</si>
  <si>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</si>
  <si>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</si>
  <si>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</si>
  <si>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</si>
  <si>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</si>
  <si>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</si>
  <si>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</si>
  <si>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</si>
  <si>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</si>
  <si>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</si>
  <si>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</si>
  <si>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</si>
  <si>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</si>
  <si>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</si>
  <si>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</si>
  <si>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</si>
  <si>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</si>
  <si>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</si>
  <si>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</si>
  <si>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</si>
  <si>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</si>
  <si>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</si>
  <si>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</si>
  <si>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</si>
  <si>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</si>
  <si>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</si>
  <si>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</si>
  <si>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</si>
  <si>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</si>
  <si>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</si>
  <si>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</si>
  <si>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</si>
  <si>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</si>
  <si>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</si>
  <si>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</si>
  <si>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</si>
  <si>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</si>
  <si>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</si>
  <si>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</si>
  <si>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</si>
  <si>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</si>
  <si>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</si>
  <si>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</si>
  <si>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</si>
  <si>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</si>
  <si>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</si>
  <si>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</si>
  <si>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</si>
  <si>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</si>
  <si>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</si>
  <si>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</si>
  <si>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</si>
  <si>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</si>
  <si>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</si>
  <si>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</si>
  <si>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</si>
  <si>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</si>
  <si>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</si>
  <si>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</si>
  <si>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</si>
  <si>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</si>
  <si>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</si>
  <si>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</si>
  <si>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</si>
  <si>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</si>
  <si>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</si>
  <si>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</si>
  <si>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</si>
  <si>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</si>
  <si>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</si>
  <si>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</si>
  <si>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</si>
  <si>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</si>
  <si>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</si>
  <si>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</si>
  <si>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</si>
  <si>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</si>
  <si>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</si>
  <si>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</si>
  <si>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</si>
  <si>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</si>
  <si>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</si>
  <si>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</si>
  <si>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</si>
  <si>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</si>
  <si>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</si>
  <si>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</si>
  <si>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</si>
  <si>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</si>
  <si>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</si>
  <si>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</si>
  <si>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</si>
  <si>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</si>
  <si>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</si>
  <si>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</si>
  <si>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</si>
  <si>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</si>
  <si>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</si>
  <si>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</si>
  <si>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</si>
  <si>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</si>
  <si>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</si>
  <si>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</si>
  <si>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</si>
  <si>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</si>
  <si>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</si>
  <si>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</si>
  <si>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</si>
  <si>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</si>
  <si>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</si>
  <si>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</si>
  <si>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</si>
  <si>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</si>
  <si>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</si>
  <si>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</si>
  <si>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</si>
  <si>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</si>
  <si>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</si>
  <si>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</si>
  <si>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</si>
  <si>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</si>
  <si>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</si>
  <si>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</si>
  <si>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</si>
  <si>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</si>
  <si>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</si>
  <si>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</si>
  <si>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</si>
  <si>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</si>
  <si>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</si>
  <si>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</si>
  <si>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</si>
  <si>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</si>
  <si>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</si>
  <si>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</si>
  <si>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</si>
  <si>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</si>
  <si>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</si>
  <si>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</si>
  <si>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</si>
  <si>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</si>
  <si>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</si>
  <si>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</si>
  <si>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</si>
  <si>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</si>
  <si>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</si>
  <si>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</si>
  <si>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</si>
  <si>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</si>
  <si>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</si>
  <si>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</si>
  <si>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</si>
  <si>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</si>
  <si>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</si>
  <si>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</si>
  <si>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</si>
  <si>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</si>
  <si>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</si>
  <si>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</si>
  <si>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</si>
  <si>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</si>
  <si>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</si>
  <si>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</si>
  <si>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</si>
  <si>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</si>
  <si>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</si>
  <si>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</si>
  <si>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</si>
  <si>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</si>
  <si>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</si>
  <si>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</si>
  <si>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</si>
  <si>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</si>
  <si>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</si>
  <si>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</si>
  <si>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</si>
  <si>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</si>
  <si>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</si>
  <si>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</si>
  <si>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</si>
  <si>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</si>
  <si>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</si>
  <si>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</si>
  <si>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</si>
  <si>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</si>
  <si>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</si>
  <si>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</si>
  <si>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</si>
  <si>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</si>
  <si>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</si>
  <si>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</si>
  <si>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</si>
  <si>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</si>
  <si>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</si>
  <si>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</si>
  <si>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</si>
  <si>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</si>
  <si>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</si>
  <si>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</si>
  <si>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</si>
  <si>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</si>
  <si>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</si>
  <si>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</si>
  <si>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</si>
  <si>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</si>
  <si>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</si>
  <si>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</si>
  <si>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</si>
  <si>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</si>
  <si>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</si>
  <si>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</si>
  <si>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</si>
  <si>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</si>
  <si>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</si>
  <si>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</si>
  <si>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</si>
  <si>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</si>
  <si>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</si>
  <si>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</si>
  <si>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</si>
  <si>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</si>
  <si>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</si>
  <si>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</si>
  <si>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</si>
  <si>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</si>
  <si>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</si>
  <si>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</si>
  <si>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</si>
  <si>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</si>
  <si>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</si>
  <si>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</si>
  <si>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</si>
  <si>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</si>
  <si>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</si>
  <si>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</si>
  <si>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</si>
  <si>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</si>
  <si>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</si>
  <si>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</si>
  <si>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</si>
  <si>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</si>
  <si>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</si>
  <si>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</si>
  <si>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</si>
  <si>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</si>
  <si>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</si>
  <si>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</si>
  <si>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</si>
  <si>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</si>
  <si>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</si>
  <si>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</si>
  <si>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</si>
  <si>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</si>
  <si>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</si>
  <si>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</si>
  <si>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</si>
  <si>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</si>
  <si>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</si>
  <si>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</si>
  <si>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</si>
  <si>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</si>
  <si>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</si>
  <si>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</si>
  <si>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</si>
  <si>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</si>
  <si>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</si>
  <si>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</si>
  <si>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</si>
  <si>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</si>
  <si>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</si>
  <si>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</si>
  <si>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</si>
  <si>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</si>
  <si>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</si>
  <si>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</si>
  <si>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</si>
  <si>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</si>
  <si>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</si>
  <si>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</si>
  <si>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</si>
  <si>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</si>
  <si>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</si>
  <si>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</si>
  <si>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</si>
  <si>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</si>
  <si>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</si>
  <si>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</si>
  <si>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</si>
  <si>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</si>
  <si>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</si>
  <si>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</si>
  <si>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</si>
  <si>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</si>
  <si>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</si>
  <si>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</si>
  <si>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</si>
  <si>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</si>
  <si>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</si>
  <si>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</si>
  <si>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</si>
  <si>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</si>
  <si>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</si>
  <si>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</si>
  <si>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</si>
  <si>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</si>
  <si>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</si>
  <si>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</si>
  <si>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</si>
  <si>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</si>
  <si>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</si>
  <si>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</si>
  <si>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</si>
  <si>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</si>
  <si>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</si>
  <si>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</si>
  <si>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</si>
  <si>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</si>
  <si>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</si>
  <si>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</si>
  <si>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</si>
  <si>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</si>
  <si>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</si>
  <si>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</si>
  <si>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</si>
  <si>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</si>
  <si>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</si>
  <si>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</si>
  <si>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</si>
  <si>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</si>
  <si>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</si>
  <si>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</si>
  <si>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</si>
  <si>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</si>
  <si>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</si>
  <si>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</si>
  <si>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</si>
  <si>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</si>
  <si>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</si>
  <si>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</si>
  <si>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</si>
  <si>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</si>
  <si>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</si>
  <si>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</si>
  <si>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</si>
  <si>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</si>
  <si>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</si>
  <si>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</si>
  <si>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</si>
  <si>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</si>
  <si>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</si>
  <si>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</si>
  <si>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</si>
  <si>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</si>
  <si>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</si>
  <si>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</si>
  <si>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</si>
  <si>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</si>
  <si>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</si>
  <si>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</si>
  <si>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</si>
  <si>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</si>
  <si>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</si>
  <si>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</si>
  <si>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</si>
  <si>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</si>
  <si>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</si>
  <si>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</si>
  <si>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</si>
  <si>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</si>
  <si>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</si>
  <si>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</si>
  <si>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</si>
  <si>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</si>
  <si>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</si>
  <si>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</si>
  <si>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</si>
  <si>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</si>
  <si>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</si>
  <si>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</si>
  <si>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</si>
  <si>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</si>
  <si>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</si>
  <si>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</si>
  <si>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</si>
  <si>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</si>
  <si>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</si>
  <si>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</si>
  <si>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</si>
  <si>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</si>
  <si>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</si>
  <si>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</si>
  <si>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</si>
  <si>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</si>
  <si>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</si>
  <si>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</si>
  <si>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</si>
  <si>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</si>
  <si>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</si>
  <si>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</si>
  <si>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</si>
  <si>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</si>
  <si>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</si>
  <si>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</si>
  <si>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</si>
  <si>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</si>
  <si>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</si>
  <si>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</si>
  <si>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</si>
  <si>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</si>
  <si>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</si>
  <si>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</si>
  <si>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</si>
  <si>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</si>
  <si>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</si>
  <si>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</si>
  <si>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</si>
  <si>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</si>
  <si>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</si>
  <si>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</si>
  <si>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</si>
  <si>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</si>
  <si>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</si>
  <si>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</si>
  <si>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</si>
  <si>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</si>
  <si>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</si>
  <si>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</si>
  <si>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</si>
  <si>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</si>
  <si>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</si>
  <si>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</si>
  <si>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</si>
  <si>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</si>
  <si>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</si>
  <si>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</si>
  <si>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</si>
  <si>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</si>
  <si>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</si>
  <si>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</si>
  <si>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</si>
  <si>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</si>
  <si>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</si>
  <si>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</si>
  <si>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</si>
  <si>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</si>
  <si>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</si>
  <si>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</si>
  <si>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</si>
  <si>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</si>
  <si>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</si>
  <si>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</si>
  <si>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</si>
  <si>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</si>
  <si>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</si>
  <si>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</si>
  <si>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</si>
  <si>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</si>
  <si>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</si>
  <si>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</si>
  <si>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</si>
  <si>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</si>
  <si>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</si>
  <si>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</si>
  <si>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</si>
  <si>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</si>
  <si>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</si>
  <si>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</si>
  <si>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</si>
  <si>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</si>
  <si>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</si>
  <si>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</si>
  <si>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</si>
  <si>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</si>
  <si>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</si>
  <si>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</si>
  <si>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</si>
  <si>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</si>
  <si>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</si>
  <si>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</si>
  <si>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</si>
  <si>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</si>
  <si>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</si>
  <si>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</si>
  <si>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</si>
  <si>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</si>
  <si>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</si>
  <si>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</si>
  <si>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</si>
  <si>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</si>
  <si>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</si>
  <si>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</si>
  <si>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</si>
  <si>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</si>
  <si>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</si>
  <si>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</si>
  <si>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</si>
  <si>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</si>
  <si>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</si>
  <si>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</si>
  <si>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</si>
  <si>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</si>
  <si>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</si>
  <si>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</si>
  <si>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</si>
  <si>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</si>
  <si>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</si>
  <si>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</si>
  <si>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</si>
  <si>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</si>
  <si>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</si>
  <si>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</si>
  <si>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</si>
  <si>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</si>
  <si>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</si>
  <si>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</si>
  <si>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</si>
  <si>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</si>
  <si>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</si>
  <si>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</si>
  <si>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</si>
  <si>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</si>
  <si>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</si>
  <si>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</si>
  <si>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</si>
  <si>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</si>
  <si>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</si>
  <si>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</si>
  <si>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</si>
  <si>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</si>
  <si>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</si>
  <si>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</si>
  <si>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</si>
  <si>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</si>
  <si>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</si>
  <si>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</si>
  <si>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</si>
  <si>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</si>
  <si>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</si>
  <si>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</si>
  <si>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</si>
  <si>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</si>
  <si>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</si>
  <si>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</si>
  <si>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</si>
  <si>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</si>
  <si>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</si>
  <si>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</si>
  <si>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</si>
  <si>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</si>
  <si>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</si>
  <si>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</si>
  <si>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</si>
  <si>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</si>
  <si>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</si>
  <si>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</si>
  <si>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</si>
  <si>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</si>
  <si>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</si>
  <si>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</si>
  <si>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</si>
  <si>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</si>
  <si>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</si>
  <si>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</si>
  <si>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</si>
  <si>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</si>
  <si>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</si>
  <si>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</si>
  <si>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</si>
  <si>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</si>
  <si>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</si>
  <si>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</si>
  <si>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</si>
  <si>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</si>
  <si>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</si>
  <si>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</si>
  <si>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</si>
  <si>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</si>
  <si>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</si>
  <si>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</si>
  <si>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</si>
  <si>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</si>
  <si>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</si>
  <si>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</si>
  <si>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</si>
  <si>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</si>
  <si>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</si>
  <si>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</si>
  <si>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</si>
  <si>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</si>
  <si>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</si>
  <si>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</si>
  <si>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</si>
  <si>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</si>
  <si>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</si>
  <si>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</si>
  <si>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</si>
  <si>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</si>
  <si>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</si>
  <si>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</si>
  <si>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</si>
  <si>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</si>
  <si>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</si>
  <si>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</si>
  <si>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</si>
  <si>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</si>
  <si>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</si>
  <si>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</si>
  <si>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</si>
  <si>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</si>
  <si>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</si>
  <si>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</si>
  <si>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</si>
  <si>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</si>
  <si>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</si>
  <si>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</si>
  <si>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</si>
  <si>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</si>
  <si>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</si>
  <si>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</si>
  <si>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</si>
  <si>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</si>
  <si>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</si>
  <si>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</si>
  <si>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</si>
  <si>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</si>
  <si>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</si>
  <si>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</si>
  <si>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</si>
  <si>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</si>
  <si>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</si>
  <si>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</si>
  <si>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</si>
  <si>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</si>
  <si>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</si>
  <si>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</si>
  <si>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</si>
  <si>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</si>
  <si>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</si>
  <si>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</si>
  <si>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</si>
  <si>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</si>
  <si>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</si>
  <si>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</si>
  <si>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</si>
  <si>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</si>
  <si>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</si>
  <si>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</si>
  <si>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</si>
  <si>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</si>
  <si>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</si>
  <si>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</si>
  <si>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</si>
  <si>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</si>
  <si>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</si>
  <si>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</si>
  <si>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</si>
  <si>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</si>
  <si>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</si>
  <si>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</si>
  <si>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</si>
  <si>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</si>
  <si>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</si>
  <si>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</si>
  <si>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</si>
  <si>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</si>
  <si>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</si>
  <si>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</si>
  <si>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</si>
  <si>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</si>
  <si>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</si>
  <si>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</si>
  <si>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</si>
  <si>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</si>
  <si>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</si>
  <si>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</si>
  <si>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</si>
  <si>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</si>
  <si>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</si>
  <si>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</si>
  <si>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</si>
  <si>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</si>
  <si>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</si>
  <si>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</si>
  <si>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</si>
  <si>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</si>
  <si>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</si>
  <si>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</si>
  <si>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</si>
  <si>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</si>
  <si>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</si>
  <si>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</si>
  <si>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</si>
  <si>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</si>
  <si>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</si>
  <si>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</si>
  <si>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</si>
  <si>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</si>
  <si>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</si>
  <si>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</si>
  <si>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</si>
  <si>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</si>
  <si>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</si>
  <si>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</si>
  <si>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</si>
  <si>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</si>
  <si>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</si>
  <si>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</si>
  <si>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</si>
  <si>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</si>
  <si>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</si>
  <si>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</si>
  <si>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</si>
  <si>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</si>
  <si>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</si>
  <si>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</si>
  <si>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</si>
  <si>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</si>
  <si>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</si>
  <si>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</si>
  <si>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</si>
  <si>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</si>
  <si>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</si>
  <si>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</si>
  <si>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</si>
  <si>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</si>
  <si>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</si>
  <si>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</si>
  <si>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</si>
  <si>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</si>
  <si>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</si>
  <si>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</si>
  <si>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</si>
  <si>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</si>
  <si>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</si>
  <si>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</si>
  <si>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</si>
  <si>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</si>
  <si>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</si>
  <si>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</si>
  <si>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</si>
  <si>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</si>
  <si>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</si>
  <si>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</si>
  <si>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</si>
  <si>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</si>
  <si>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</si>
  <si>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</si>
  <si>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</si>
  <si>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</si>
  <si>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</si>
  <si>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</si>
  <si>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</si>
  <si>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</si>
  <si>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</si>
  <si>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</si>
  <si>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</si>
  <si>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</si>
  <si>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</si>
  <si>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</si>
  <si>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</si>
  <si>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</si>
  <si>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</si>
  <si>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</si>
  <si>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</si>
  <si>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</si>
  <si>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</si>
  <si>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</si>
  <si>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</si>
  <si>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</si>
  <si>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</si>
  <si>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</si>
  <si>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</si>
  <si>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</si>
  <si>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</si>
  <si>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</si>
  <si>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</si>
  <si>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</si>
  <si>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</si>
  <si>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</si>
  <si>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</si>
  <si>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</si>
  <si>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</si>
  <si>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</si>
  <si>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</si>
  <si>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</si>
  <si>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</si>
  <si>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</si>
  <si>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</si>
  <si>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</si>
  <si>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</si>
  <si>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</si>
  <si>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</si>
  <si>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</si>
  <si>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</si>
  <si>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</si>
  <si>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</si>
  <si>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</si>
  <si>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</si>
  <si>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</si>
  <si>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</si>
  <si>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</si>
  <si>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</si>
  <si>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</si>
  <si>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</si>
  <si>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</si>
  <si>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</si>
  <si>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</si>
  <si>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</si>
  <si>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</si>
  <si>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</si>
  <si>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</si>
  <si>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</si>
  <si>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</si>
  <si>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</si>
  <si>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</si>
  <si>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</si>
  <si>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</si>
  <si>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</si>
  <si>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</si>
  <si>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</si>
  <si>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</si>
  <si>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</si>
  <si>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</si>
  <si>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</si>
  <si>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</si>
  <si>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</si>
  <si>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</si>
  <si>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</si>
  <si>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</si>
  <si>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</si>
  <si>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</si>
  <si>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</si>
  <si>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</si>
  <si>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</si>
  <si>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</si>
  <si>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</si>
  <si>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</si>
  <si>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</si>
  <si>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</si>
  <si>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</si>
  <si>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</si>
  <si>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</si>
  <si>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</si>
  <si>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</si>
  <si>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</si>
  <si>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</si>
  <si>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</si>
  <si>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</si>
  <si>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</si>
  <si>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</si>
  <si>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</si>
  <si>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</si>
  <si>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</si>
  <si>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</si>
  <si>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</si>
  <si>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</si>
  <si>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</si>
  <si>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</si>
  <si>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</si>
  <si>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</si>
  <si>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</si>
  <si>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</si>
  <si>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</si>
  <si>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</si>
  <si>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</si>
  <si>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</si>
  <si>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</si>
  <si>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</si>
  <si>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</si>
  <si>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</si>
  <si>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</si>
  <si>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</si>
  <si>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</si>
  <si>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</si>
  <si>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</si>
  <si>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</si>
  <si>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</si>
  <si>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</si>
  <si>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</si>
  <si>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</si>
  <si>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</si>
  <si>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</si>
  <si>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</si>
  <si>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</si>
  <si>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</si>
  <si>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</si>
  <si>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</si>
  <si>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</si>
  <si>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</si>
  <si>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</si>
  <si>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</si>
  <si>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</si>
  <si>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</si>
  <si>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</si>
  <si>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</si>
  <si>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</si>
  <si>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</si>
  <si>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</si>
  <si>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</si>
  <si>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</si>
  <si>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</si>
  <si>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</si>
  <si>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</si>
  <si>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</si>
  <si>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</si>
  <si>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</si>
  <si>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</si>
  <si>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</si>
  <si>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</si>
  <si>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</si>
  <si>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</si>
  <si>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</si>
  <si>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</si>
  <si>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</si>
  <si>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</si>
  <si>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</si>
  <si>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</si>
  <si>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</si>
  <si>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</si>
  <si>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</si>
  <si>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</si>
  <si>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</si>
  <si>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</si>
  <si>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</si>
  <si>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</si>
  <si>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</si>
  <si>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</si>
  <si>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</si>
  <si>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</si>
  <si>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</si>
  <si>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</si>
  <si>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</si>
  <si>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</si>
  <si>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</si>
  <si>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</si>
  <si>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</si>
  <si>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</si>
  <si>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</si>
  <si>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</si>
  <si>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</si>
  <si>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</si>
  <si>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</si>
  <si>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</si>
  <si>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</si>
  <si>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</si>
  <si>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</si>
  <si>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</si>
  <si>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</si>
  <si>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</si>
  <si>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</si>
  <si>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</si>
  <si>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</si>
  <si>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</si>
  <si>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</si>
  <si>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</si>
  <si>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</si>
  <si>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</si>
  <si>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</si>
  <si>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</si>
  <si>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</si>
  <si>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</si>
  <si>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</si>
  <si>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</si>
  <si>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</si>
  <si>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</si>
  <si>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</si>
  <si>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</si>
  <si>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</si>
  <si>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</si>
  <si>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</si>
  <si>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</si>
  <si>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</si>
  <si>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</si>
  <si>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</si>
  <si>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</si>
  <si>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</si>
  <si>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</si>
  <si>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</si>
  <si>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</si>
  <si>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</si>
  <si>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</si>
  <si>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</si>
  <si>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</si>
  <si>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</si>
  <si>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</si>
  <si>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</si>
  <si>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</si>
  <si>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</si>
  <si>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</si>
  <si>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</si>
  <si>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</si>
  <si>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</si>
  <si>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</si>
  <si>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</si>
  <si>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</si>
  <si>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</si>
  <si>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</si>
  <si>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</si>
  <si>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</si>
  <si>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</si>
  <si>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</si>
  <si>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</si>
  <si>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</si>
  <si>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</si>
  <si>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</si>
  <si>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</si>
  <si>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</si>
  <si>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</si>
  <si>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</si>
  <si>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</si>
  <si>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</si>
  <si>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</si>
  <si>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</si>
  <si>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</si>
  <si>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</si>
  <si>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</si>
  <si>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</si>
  <si>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</si>
  <si>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</si>
  <si>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</si>
  <si>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</si>
  <si>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</si>
  <si>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</si>
  <si>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</si>
  <si>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</si>
  <si>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</si>
  <si>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</si>
  <si>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</si>
  <si>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</si>
  <si>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</si>
  <si>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</si>
  <si>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</si>
  <si>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</si>
  <si>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</si>
  <si>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</si>
  <si>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</si>
  <si>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</si>
  <si>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</si>
  <si>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</si>
  <si>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</si>
  <si>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</si>
  <si>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</si>
  <si>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</si>
  <si>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</si>
  <si>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</si>
  <si>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</si>
  <si>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</si>
  <si>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</si>
  <si>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</si>
  <si>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</si>
  <si>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</si>
  <si>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</si>
  <si>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</si>
  <si>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</si>
  <si>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</si>
  <si>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</si>
  <si>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</si>
  <si>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</si>
  <si>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</si>
  <si>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</si>
  <si>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</si>
  <si>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</si>
  <si>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</si>
  <si>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</si>
  <si>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</si>
  <si>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</si>
  <si>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</si>
  <si>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</si>
  <si>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</si>
  <si>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</si>
  <si>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</si>
  <si>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</si>
  <si>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</si>
  <si>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</si>
  <si>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</si>
  <si>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</si>
  <si>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</si>
  <si>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</si>
  <si>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</si>
  <si>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</si>
  <si>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</si>
  <si>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</si>
  <si>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</si>
  <si>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</si>
  <si>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</si>
  <si>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</si>
  <si>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</si>
  <si>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</si>
  <si>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</si>
  <si>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</si>
  <si>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</si>
  <si>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</si>
  <si>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</si>
  <si>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</si>
  <si>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</si>
  <si>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</si>
  <si>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</si>
  <si>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</si>
  <si>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</si>
  <si>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</si>
  <si>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</si>
  <si>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</si>
  <si>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</si>
  <si>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</si>
  <si>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</si>
  <si>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</si>
  <si>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</si>
  <si>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</si>
  <si>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</si>
  <si>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</si>
  <si>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</si>
  <si>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</si>
  <si>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</si>
  <si>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</si>
  <si>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</si>
  <si>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</si>
  <si>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</si>
  <si>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</si>
  <si>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</si>
  <si>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</si>
  <si>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</si>
  <si>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</si>
  <si>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</si>
  <si>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</si>
  <si>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</si>
  <si>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</si>
  <si>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</si>
  <si>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</si>
  <si>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</si>
  <si>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</si>
  <si>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</si>
  <si>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</si>
  <si>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</si>
  <si>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</si>
  <si>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</si>
  <si>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</si>
  <si>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</si>
  <si>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</si>
  <si>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</si>
  <si>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</si>
  <si>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</si>
  <si>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</si>
  <si>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</si>
  <si>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</si>
  <si>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</si>
  <si>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</si>
  <si>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</si>
  <si>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</si>
  <si>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</si>
  <si>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</si>
  <si>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</si>
  <si>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</si>
  <si>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</si>
  <si>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</si>
  <si>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</si>
  <si>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</si>
  <si>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</si>
  <si>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</si>
  <si>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</si>
  <si>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</si>
  <si>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</si>
  <si>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</si>
  <si>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</si>
  <si>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</si>
  <si>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</si>
  <si>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</si>
  <si>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</si>
  <si>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</si>
  <si>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</si>
  <si>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</si>
  <si>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</si>
  <si>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</si>
  <si>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</si>
  <si>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</si>
  <si>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</si>
  <si>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</si>
  <si>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</si>
  <si>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</si>
  <si>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</si>
  <si>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</si>
  <si>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</si>
  <si>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</si>
  <si>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</si>
  <si>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</si>
  <si>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</si>
  <si>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</si>
  <si>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</si>
  <si>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</si>
  <si>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</si>
  <si>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</si>
  <si>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</si>
  <si>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</si>
  <si>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</si>
  <si>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</si>
  <si>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</si>
  <si>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</si>
  <si>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</si>
  <si>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</si>
  <si>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</si>
  <si>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</si>
  <si>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</si>
  <si>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</si>
  <si>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</si>
  <si>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</si>
  <si>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</si>
  <si>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</si>
  <si>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</si>
  <si>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</si>
  <si>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</si>
  <si>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</si>
  <si>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</si>
  <si>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</si>
  <si>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</si>
  <si>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</si>
  <si>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</si>
  <si>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</si>
  <si>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</si>
  <si>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</si>
  <si>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</si>
  <si>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</si>
  <si>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</si>
  <si>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</si>
  <si>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</si>
  <si>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</si>
  <si>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</si>
  <si>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</si>
  <si>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</si>
  <si>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</si>
  <si>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</si>
  <si>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</si>
  <si>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</si>
  <si>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</si>
  <si>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</si>
  <si>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</si>
  <si>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</si>
  <si>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</si>
  <si>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</si>
  <si>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</si>
  <si>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</si>
  <si>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</si>
  <si>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</si>
  <si>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</si>
  <si>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</si>
  <si>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</si>
  <si>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</si>
  <si>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</si>
  <si>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</si>
  <si>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</si>
  <si>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</si>
  <si>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</si>
  <si>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</si>
  <si>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</si>
  <si>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</si>
  <si>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</si>
  <si>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</si>
  <si>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</si>
  <si>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</si>
  <si>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</si>
  <si>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</si>
  <si>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</si>
  <si>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</si>
  <si>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</si>
  <si>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</si>
  <si>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</si>
  <si>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</si>
  <si>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</si>
  <si>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</si>
  <si>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</si>
  <si>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</si>
  <si>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</si>
  <si>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</si>
  <si>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</si>
  <si>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</si>
  <si>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</si>
  <si>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</si>
  <si>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</si>
  <si>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</si>
  <si>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</si>
  <si>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</si>
  <si>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</si>
  <si>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</si>
  <si>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</si>
  <si>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</si>
  <si>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</si>
  <si>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</si>
  <si>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</si>
  <si>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</si>
  <si>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</si>
  <si>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</si>
  <si>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</si>
  <si>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</si>
  <si>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</si>
  <si>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</si>
  <si>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</si>
  <si>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</si>
  <si>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</si>
  <si>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</si>
  <si>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</si>
  <si>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</si>
  <si>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</si>
  <si>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</si>
  <si>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</si>
  <si>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</si>
  <si>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</si>
  <si>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</si>
  <si>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</si>
  <si>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</si>
  <si>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</si>
  <si>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</si>
  <si>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</si>
  <si>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</si>
  <si>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</si>
  <si>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</si>
  <si>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</si>
  <si>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</si>
  <si>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</si>
  <si>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</si>
  <si>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</si>
  <si>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</si>
  <si>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</si>
  <si>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</si>
  <si>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</si>
  <si>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</si>
  <si>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</si>
  <si>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</si>
  <si>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</si>
  <si>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</si>
  <si>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</si>
  <si>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</si>
  <si>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</si>
  <si>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</si>
  <si>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</si>
  <si>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</si>
  <si>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</si>
  <si>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</si>
  <si>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</si>
  <si>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</si>
  <si>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</si>
  <si>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</si>
  <si>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</si>
  <si>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</si>
  <si>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</si>
  <si>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</si>
  <si>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</si>
  <si>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</si>
  <si>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</si>
  <si>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</si>
  <si>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</si>
  <si>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</si>
  <si>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</si>
  <si>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</si>
  <si>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</si>
  <si>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</si>
  <si>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</si>
  <si>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</si>
  <si>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</si>
  <si>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</si>
  <si>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</si>
  <si>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</si>
  <si>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</si>
  <si>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</si>
  <si>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</si>
  <si>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</si>
  <si>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</si>
  <si>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</si>
  <si>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</si>
  <si>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</si>
  <si>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</si>
  <si>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</si>
  <si>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</si>
  <si>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</si>
  <si>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</si>
  <si>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</si>
  <si>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</si>
  <si>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</si>
  <si>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</si>
  <si>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</si>
  <si>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</si>
  <si>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</si>
  <si>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</si>
  <si>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</si>
  <si>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</si>
  <si>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</si>
  <si>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</si>
  <si>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</si>
  <si>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</si>
  <si>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</si>
  <si>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</si>
  <si>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</si>
  <si>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</si>
  <si>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</si>
  <si>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</si>
  <si>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</si>
  <si>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</si>
  <si>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</si>
  <si>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</si>
  <si>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</si>
  <si>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</si>
  <si>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</si>
  <si>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</si>
  <si>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</si>
  <si>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</si>
  <si>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</si>
  <si>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</si>
  <si>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</si>
  <si>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</si>
  <si>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</si>
  <si>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</si>
  <si>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</si>
  <si>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</si>
  <si>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</si>
  <si>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</si>
  <si>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</si>
  <si>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</si>
  <si>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</si>
  <si>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</si>
  <si>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</si>
  <si>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</si>
  <si>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</si>
  <si>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</si>
  <si>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</si>
  <si>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</si>
  <si>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</si>
  <si>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</si>
  <si>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</si>
  <si>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</si>
  <si>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</si>
  <si>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</si>
  <si>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</si>
  <si>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</si>
  <si>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</si>
  <si>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</si>
  <si>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</si>
  <si>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</si>
  <si>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</si>
  <si>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</si>
  <si>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</si>
  <si>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</si>
  <si>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</si>
  <si>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</si>
  <si>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</si>
  <si>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</si>
  <si>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</si>
  <si>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</si>
  <si>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</si>
  <si>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</si>
  <si>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</si>
  <si>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</si>
  <si>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</si>
  <si>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</si>
  <si>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</si>
  <si>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</si>
  <si>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</si>
  <si>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</si>
  <si>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</si>
  <si>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</si>
  <si>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</si>
  <si>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</si>
  <si>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</si>
  <si>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</si>
  <si>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</si>
  <si>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</si>
  <si>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</si>
  <si>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</si>
  <si>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</si>
  <si>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</si>
  <si>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</si>
  <si>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</si>
  <si>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</si>
  <si>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</si>
  <si>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</si>
  <si>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</si>
  <si>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</si>
  <si>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</si>
  <si>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</si>
  <si>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</si>
  <si>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</si>
  <si>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</si>
  <si>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</si>
  <si>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</si>
  <si>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</si>
  <si>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</si>
  <si>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</si>
  <si>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</si>
  <si>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</si>
  <si>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</si>
  <si>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</si>
  <si>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</si>
  <si>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</si>
  <si>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</si>
  <si>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</si>
  <si>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</si>
  <si>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</si>
  <si>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</si>
  <si>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</si>
  <si>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</si>
  <si>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</si>
  <si>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</si>
  <si>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</si>
  <si>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</si>
  <si>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</si>
  <si>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</si>
  <si>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</si>
  <si>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</si>
  <si>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</si>
  <si>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</si>
  <si>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</si>
  <si>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</si>
  <si>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</si>
  <si>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</si>
  <si>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</si>
  <si>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</si>
  <si>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</si>
  <si>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</si>
  <si>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</si>
  <si>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</si>
  <si>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</si>
  <si>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</si>
  <si>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</si>
  <si>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</si>
  <si>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</si>
  <si>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</si>
  <si>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</si>
  <si>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</si>
  <si>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</si>
  <si>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</si>
  <si>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</si>
  <si>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</si>
  <si>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</si>
  <si>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</si>
  <si>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</si>
  <si>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</si>
  <si>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</si>
  <si>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</si>
  <si>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</si>
  <si>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</si>
  <si>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</si>
  <si>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</si>
  <si>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</si>
  <si>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</si>
  <si>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</si>
  <si>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</si>
  <si>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</si>
  <si>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</si>
  <si>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</si>
  <si>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</si>
  <si>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</si>
  <si>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</si>
  <si>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</si>
  <si>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</si>
  <si>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</si>
  <si>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</si>
  <si>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</si>
  <si>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</si>
  <si>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</si>
  <si>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</si>
  <si>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</si>
  <si>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</si>
  <si>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</si>
  <si>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</si>
  <si>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</si>
  <si>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</si>
  <si>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</si>
  <si>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</si>
  <si>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</si>
  <si>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</si>
  <si>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</si>
  <si>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</si>
  <si>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</si>
  <si>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</si>
  <si>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</si>
  <si>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</si>
  <si>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</si>
  <si>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</si>
  <si>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</si>
  <si>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</si>
  <si>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</si>
  <si>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</si>
  <si>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</si>
  <si>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</si>
  <si>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</si>
  <si>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</si>
  <si>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</si>
  <si>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</si>
  <si>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</si>
  <si>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</si>
  <si>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</si>
  <si>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</si>
  <si>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</si>
  <si>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</si>
  <si>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</si>
  <si>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</si>
  <si>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</si>
  <si>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</si>
  <si>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</si>
  <si>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</si>
  <si>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</si>
  <si>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</si>
  <si>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</si>
  <si>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</si>
  <si>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</si>
  <si>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</si>
  <si>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</si>
  <si>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</si>
  <si>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</si>
  <si>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</si>
  <si>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</si>
  <si>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</si>
  <si>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</si>
  <si>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</si>
  <si>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</si>
  <si>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</si>
  <si>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</si>
  <si>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</si>
  <si>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</si>
  <si>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</si>
  <si>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</si>
  <si>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</si>
  <si>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</si>
  <si>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</si>
  <si>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</si>
  <si>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</si>
  <si>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</si>
  <si>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</si>
  <si>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</si>
  <si>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</si>
  <si>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</si>
  <si>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</si>
  <si>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</si>
  <si>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</si>
  <si>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</si>
  <si>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</si>
  <si>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</si>
  <si>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</si>
  <si>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</si>
  <si>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</si>
  <si>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</si>
  <si>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</si>
  <si>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</si>
  <si>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</si>
  <si>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</si>
  <si>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</si>
  <si>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</si>
  <si>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</si>
  <si>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</si>
  <si>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</si>
  <si>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</si>
  <si>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</si>
  <si>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</si>
  <si>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</si>
  <si>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</si>
  <si>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</si>
  <si>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</si>
  <si>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</si>
  <si>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</si>
  <si>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</si>
  <si>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</si>
  <si>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</si>
  <si>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</si>
  <si>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</si>
  <si>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</si>
  <si>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</si>
  <si>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</si>
  <si>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</si>
  <si>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</si>
  <si>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</si>
  <si>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</si>
  <si>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</si>
  <si>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</si>
  <si>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</si>
  <si>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</si>
  <si>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</si>
  <si>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</si>
  <si>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</si>
  <si>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</si>
  <si>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</si>
  <si>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</si>
  <si>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</si>
  <si>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</si>
  <si>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</si>
  <si>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</si>
  <si>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</si>
  <si>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</si>
  <si>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</si>
  <si>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</si>
  <si>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</si>
  <si>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</si>
  <si>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</si>
  <si>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</si>
  <si>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</si>
  <si>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</si>
  <si>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</si>
  <si>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</si>
  <si>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</si>
  <si>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</si>
  <si>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</si>
  <si>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</si>
  <si>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</si>
  <si>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</si>
  <si>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</si>
  <si>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</si>
  <si>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</si>
  <si>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</si>
  <si>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</si>
  <si>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</si>
  <si>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</si>
  <si>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</si>
  <si>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</si>
  <si>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</si>
  <si>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</si>
  <si>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</si>
  <si>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</si>
  <si>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</si>
  <si>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</si>
  <si>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</si>
  <si>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</si>
  <si>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</si>
  <si>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</si>
  <si>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</si>
  <si>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</si>
  <si>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</si>
  <si>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</si>
  <si>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</si>
  <si>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</si>
  <si>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</si>
  <si>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</si>
  <si>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</si>
  <si>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</si>
  <si>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</si>
  <si>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</si>
  <si>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</si>
  <si>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</si>
  <si>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</si>
  <si>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</si>
  <si>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</si>
  <si>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</si>
  <si>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</si>
  <si>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</si>
  <si>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</si>
  <si>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</si>
  <si>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</si>
  <si>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</si>
  <si>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</si>
  <si>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</si>
  <si>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</si>
  <si>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</si>
  <si>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</si>
  <si>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</si>
  <si>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</si>
  <si>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</si>
  <si>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</si>
  <si>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</si>
  <si>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</si>
  <si>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</si>
  <si>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</si>
  <si>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</si>
  <si>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</si>
  <si>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</si>
  <si>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</si>
  <si>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</si>
  <si>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</si>
  <si>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</si>
  <si>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</si>
  <si>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</si>
  <si>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</si>
  <si>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</si>
  <si>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</si>
  <si>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</si>
  <si>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</si>
  <si>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</si>
  <si>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</si>
  <si>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</si>
  <si>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</si>
  <si>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</si>
  <si>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</si>
  <si>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</si>
  <si>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</si>
  <si>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</si>
  <si>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</si>
  <si>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</si>
  <si>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</si>
  <si>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</si>
  <si>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</si>
  <si>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</si>
  <si>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</si>
  <si>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</si>
  <si>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</si>
  <si>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</si>
  <si>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</si>
  <si>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</si>
  <si>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</si>
  <si>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</si>
  <si>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</si>
  <si>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</si>
  <si>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</si>
  <si>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</si>
  <si>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</si>
  <si>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</si>
  <si>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</si>
  <si>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</si>
  <si>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</si>
  <si>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</si>
  <si>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</si>
  <si>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</si>
  <si>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</si>
  <si>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</si>
  <si>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</si>
  <si>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</si>
  <si>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</si>
  <si>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</si>
  <si>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</si>
  <si>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</si>
  <si>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</si>
  <si>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</si>
  <si>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</si>
  <si>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</si>
  <si>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</si>
  <si>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</si>
  <si>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</si>
  <si>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</si>
  <si>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</si>
  <si>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</si>
  <si>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</si>
  <si>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</si>
  <si>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</si>
  <si>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</si>
  <si>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</si>
  <si>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</si>
  <si>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</si>
  <si>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</si>
  <si>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</si>
  <si>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</si>
  <si>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</si>
  <si>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</si>
  <si>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</si>
  <si>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</si>
  <si>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</si>
  <si>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</si>
  <si>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</si>
  <si>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</si>
  <si>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</si>
  <si>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</si>
  <si>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</si>
  <si>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</si>
  <si>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</si>
  <si>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</si>
  <si>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</si>
  <si>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</si>
  <si>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</si>
  <si>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</si>
  <si>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</si>
  <si>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</si>
  <si>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</si>
  <si>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</si>
  <si>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</si>
  <si>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</si>
  <si>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</si>
  <si>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</si>
  <si>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</si>
  <si>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</si>
  <si>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</si>
  <si>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</si>
  <si>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</si>
  <si>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</si>
  <si>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</si>
  <si>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</si>
  <si>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</si>
  <si>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</si>
  <si>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</si>
  <si>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</si>
  <si>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</si>
  <si>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</si>
  <si>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</si>
  <si>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</si>
  <si>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</si>
  <si>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</si>
  <si>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</si>
  <si>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</si>
  <si>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</si>
  <si>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</si>
  <si>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</si>
  <si>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</si>
  <si>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</si>
  <si>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</si>
  <si>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</si>
  <si>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</si>
  <si>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</si>
  <si>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</si>
  <si>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</si>
  <si>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</si>
  <si>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</si>
  <si>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</si>
  <si>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</si>
  <si>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</si>
  <si>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</si>
  <si>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</si>
  <si>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</si>
  <si>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</si>
  <si>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</si>
  <si>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</si>
  <si>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</si>
  <si>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</si>
  <si>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</si>
  <si>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</si>
  <si>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</si>
  <si>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</si>
  <si>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</si>
  <si>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</si>
  <si>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</si>
  <si>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</si>
  <si>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</si>
  <si>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</si>
  <si>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</si>
  <si>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</si>
  <si>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</si>
  <si>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</si>
  <si>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</si>
  <si>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</si>
  <si>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</si>
  <si>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</si>
  <si>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</si>
  <si>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</si>
  <si>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</si>
  <si>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</si>
  <si>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</si>
  <si>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</si>
  <si>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</si>
  <si>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</si>
  <si>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</si>
  <si>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</si>
  <si>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</si>
  <si>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</si>
  <si>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</si>
  <si>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</si>
  <si>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</si>
  <si>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</si>
  <si>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</si>
  <si>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</si>
  <si>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</si>
  <si>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</si>
  <si>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</si>
  <si>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</si>
  <si>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</si>
  <si>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</si>
  <si>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</si>
  <si>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</si>
  <si>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</si>
  <si>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</si>
  <si>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</si>
  <si>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</si>
  <si>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</si>
  <si>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</si>
  <si>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</si>
  <si>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</si>
  <si>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</si>
  <si>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</si>
  <si>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</si>
  <si>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</si>
  <si>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</si>
  <si>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</si>
  <si>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</si>
  <si>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</si>
  <si>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</si>
  <si>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</si>
  <si>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</si>
  <si>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</si>
  <si>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</si>
  <si>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</si>
  <si>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</si>
  <si>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</si>
  <si>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</si>
  <si>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</si>
  <si>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</si>
  <si>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</si>
  <si>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</si>
  <si>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</si>
  <si>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</si>
  <si>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</si>
  <si>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</si>
  <si>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</si>
  <si>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</si>
  <si>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</si>
  <si>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</si>
  <si>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</si>
  <si>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</si>
  <si>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</si>
  <si>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</si>
  <si>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</si>
  <si>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</si>
  <si>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</si>
  <si>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</si>
  <si>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</si>
  <si>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</si>
  <si>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</si>
  <si>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</si>
  <si>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</si>
  <si>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</si>
  <si>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</si>
  <si>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</si>
  <si>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</si>
  <si>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</si>
  <si>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</si>
  <si>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</si>
  <si>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</si>
  <si>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</si>
  <si>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</si>
  <si>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</si>
  <si>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</si>
  <si>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</si>
  <si>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</si>
  <si>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</si>
  <si>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</si>
  <si>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</si>
  <si>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</si>
  <si>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</si>
  <si>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</si>
  <si>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</si>
  <si>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</si>
  <si>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</si>
  <si>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</si>
  <si>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</si>
  <si>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</si>
  <si>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</si>
  <si>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</si>
  <si>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</si>
  <si>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</si>
  <si>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</si>
  <si>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</si>
  <si>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</si>
  <si>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</si>
  <si>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</si>
  <si>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</si>
  <si>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</si>
  <si>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</si>
  <si>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</si>
  <si>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</si>
  <si>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</si>
  <si>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</si>
  <si>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</si>
  <si>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</si>
  <si>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</si>
  <si>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</si>
  <si>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</si>
  <si>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</si>
  <si>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</si>
  <si>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</si>
  <si>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</si>
  <si>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</si>
  <si>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</si>
  <si>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</si>
  <si>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</si>
  <si>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</si>
  <si>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</si>
  <si>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</si>
  <si>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</si>
  <si>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</si>
  <si>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</si>
  <si>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</si>
  <si>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</si>
  <si>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</si>
  <si>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</si>
  <si>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</si>
  <si>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</si>
  <si>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</si>
  <si>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</si>
  <si>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</si>
  <si>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</si>
  <si>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</si>
  <si>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</si>
  <si>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</si>
  <si>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</si>
  <si>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</si>
  <si>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</si>
  <si>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</si>
  <si>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</si>
  <si>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</si>
  <si>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</si>
  <si>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</si>
  <si>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</si>
  <si>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</si>
  <si>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</si>
  <si>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</si>
  <si>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</si>
  <si>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</si>
  <si>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</si>
  <si>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</si>
  <si>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</si>
  <si>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</si>
  <si>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</si>
  <si>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</si>
  <si>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</si>
  <si>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</si>
  <si>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</si>
  <si>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</si>
  <si>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</si>
  <si>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</si>
  <si>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</si>
  <si>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</si>
  <si>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</si>
  <si>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</si>
  <si>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</si>
  <si>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</si>
  <si>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</si>
  <si>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</si>
  <si>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</si>
  <si>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</si>
  <si>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</si>
  <si>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</si>
  <si>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</si>
  <si>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</si>
  <si>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</si>
  <si>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</si>
  <si>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</si>
  <si>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</si>
  <si>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</si>
  <si>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</si>
  <si>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</si>
  <si>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</si>
  <si>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</si>
  <si>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</si>
  <si>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</si>
  <si>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</si>
  <si>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</si>
  <si>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</si>
  <si>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</si>
  <si>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</si>
  <si>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</si>
  <si>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</si>
  <si>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</si>
  <si>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</si>
  <si>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</si>
  <si>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</si>
  <si>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</si>
  <si>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</si>
  <si>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</si>
  <si>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</si>
  <si>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</si>
  <si>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</si>
  <si>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</si>
  <si>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</si>
  <si>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</si>
  <si>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</si>
  <si>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</si>
  <si>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</si>
  <si>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</si>
  <si>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</si>
  <si>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</si>
  <si>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</si>
  <si>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</si>
  <si>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</si>
  <si>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</si>
  <si>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</si>
  <si>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</si>
  <si>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</si>
  <si>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</si>
  <si>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</si>
  <si>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</si>
  <si>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</si>
  <si>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</si>
  <si>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</si>
  <si>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</si>
  <si>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</si>
  <si>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</si>
  <si>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</si>
  <si>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</si>
  <si>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</si>
  <si>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</si>
  <si>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</si>
  <si>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</si>
  <si>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</si>
  <si>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</si>
  <si>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</si>
  <si>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</si>
  <si>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</si>
  <si>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</si>
  <si>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</si>
  <si>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</si>
  <si>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</si>
  <si>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</si>
  <si>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</si>
  <si>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</si>
  <si>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</si>
  <si>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</si>
  <si>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</si>
  <si>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</si>
  <si>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</si>
  <si>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</si>
  <si>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</si>
  <si>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</si>
  <si>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</si>
  <si>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</si>
  <si>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</si>
  <si>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</si>
  <si>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</si>
  <si>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</si>
  <si>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</si>
  <si>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</si>
  <si>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</si>
  <si>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</si>
  <si>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</si>
  <si>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</si>
  <si>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</si>
  <si>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</si>
  <si>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</si>
  <si>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</si>
  <si>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</si>
  <si>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</si>
  <si>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</si>
  <si>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</si>
  <si>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</si>
  <si>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</si>
  <si>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</si>
  <si>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</si>
  <si>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</si>
  <si>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</si>
  <si>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</si>
  <si>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</si>
  <si>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</si>
  <si>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</si>
  <si>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</si>
  <si>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</si>
  <si>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</si>
  <si>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</si>
  <si>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</si>
  <si>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</si>
  <si>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</si>
  <si>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</si>
  <si>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</si>
  <si>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</si>
  <si>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</si>
  <si>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</si>
  <si>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</si>
  <si>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</si>
  <si>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</si>
  <si>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</si>
  <si>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</si>
  <si>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</si>
  <si>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</si>
  <si>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</si>
  <si>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</si>
  <si>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</si>
  <si>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</si>
  <si>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</si>
  <si>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</si>
  <si>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</si>
  <si>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</si>
  <si>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</si>
  <si>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</si>
  <si>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</si>
  <si>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</si>
  <si>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</si>
  <si>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</si>
  <si>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</si>
  <si>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</si>
  <si>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</si>
  <si>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</si>
  <si>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</si>
  <si>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</si>
  <si>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</si>
  <si>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</si>
  <si>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</si>
  <si>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</si>
  <si>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</si>
  <si>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</si>
  <si>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</si>
  <si>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</si>
  <si>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</si>
  <si>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</si>
  <si>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</si>
  <si>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</si>
  <si>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</si>
  <si>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</si>
  <si>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</si>
  <si>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</si>
  <si>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</si>
  <si>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</si>
  <si>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</si>
  <si>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</si>
  <si>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</si>
  <si>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</si>
  <si>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</si>
  <si>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</si>
  <si>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</si>
  <si>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</si>
  <si>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</si>
  <si>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</si>
  <si>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</si>
  <si>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</si>
  <si>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</si>
  <si>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</si>
  <si>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</si>
  <si>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</si>
  <si>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</si>
  <si>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</si>
  <si>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</si>
  <si>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</si>
  <si>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</si>
  <si>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</si>
  <si>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</si>
  <si>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</si>
  <si>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</si>
  <si>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</si>
  <si>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</si>
  <si>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</si>
  <si>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</si>
  <si>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</si>
  <si>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</si>
  <si>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</si>
  <si>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</si>
  <si>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</si>
  <si>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</si>
  <si>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</si>
  <si>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</si>
  <si>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</si>
  <si>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</si>
  <si>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</si>
  <si>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</si>
  <si>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</si>
  <si>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</si>
  <si>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</si>
  <si>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</si>
  <si>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</si>
  <si>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</si>
  <si>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</si>
  <si>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</si>
  <si>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</si>
  <si>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</si>
  <si>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</si>
  <si>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</si>
  <si>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</si>
  <si>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</si>
  <si>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</si>
  <si>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</si>
  <si>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</si>
  <si>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</si>
  <si>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</si>
  <si>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</si>
  <si>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</si>
  <si>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</si>
  <si>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</si>
  <si>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</si>
  <si>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</si>
  <si>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</si>
  <si>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</si>
  <si>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</si>
  <si>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</si>
  <si>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</si>
  <si>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</si>
  <si>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</si>
  <si>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</si>
  <si>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</si>
  <si>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</si>
  <si>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</si>
  <si>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</si>
  <si>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</si>
  <si>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</si>
  <si>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</si>
  <si>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</si>
  <si>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</si>
  <si>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</si>
  <si>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</si>
  <si>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</si>
  <si>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</si>
  <si>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</si>
  <si>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</si>
  <si>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</si>
  <si>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</si>
  <si>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</si>
  <si>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</si>
  <si>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</si>
  <si>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</si>
  <si>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</si>
  <si>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</si>
  <si>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</si>
  <si>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</si>
  <si>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</si>
  <si>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</si>
  <si>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</si>
  <si>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</si>
  <si>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</si>
  <si>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</si>
  <si>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</si>
  <si>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</si>
  <si>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</si>
  <si>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</si>
  <si>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</si>
  <si>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</si>
  <si>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</si>
  <si>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</si>
  <si>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</si>
  <si>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</si>
  <si>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</si>
  <si>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</si>
  <si>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</si>
  <si>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</si>
  <si>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</si>
  <si>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</si>
  <si>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</si>
  <si>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</si>
  <si>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</si>
  <si>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</si>
  <si>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</si>
  <si>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</si>
  <si>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</si>
  <si>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</si>
  <si>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</si>
  <si>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</si>
  <si>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</si>
  <si>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</si>
  <si>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</si>
  <si>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</si>
  <si>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</si>
  <si>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</si>
  <si>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</si>
  <si>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</si>
  <si>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</si>
  <si>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</si>
  <si>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</si>
  <si>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</si>
  <si>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</si>
  <si>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</si>
  <si>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</si>
  <si>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</si>
  <si>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</si>
  <si>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</si>
  <si>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</si>
  <si>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</si>
  <si>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</si>
  <si>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</si>
  <si>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</si>
  <si>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</si>
  <si>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</si>
  <si>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</si>
  <si>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</si>
  <si>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</si>
  <si>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</si>
  <si>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</si>
  <si>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</si>
  <si>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</si>
  <si>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</si>
  <si>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</si>
  <si>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</si>
  <si>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</si>
  <si>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</si>
  <si>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</si>
  <si>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</si>
  <si>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</si>
  <si>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</si>
  <si>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</si>
  <si>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</si>
  <si>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</si>
  <si>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</si>
  <si>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</si>
  <si>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</si>
  <si>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</si>
  <si>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</si>
  <si>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</si>
  <si>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</si>
  <si>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</si>
  <si>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</si>
  <si>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</si>
  <si>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</si>
  <si>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</si>
  <si>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</si>
  <si>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</si>
  <si>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</si>
  <si>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</si>
  <si>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</si>
  <si>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</si>
  <si>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</si>
  <si>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</si>
  <si>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</si>
  <si>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</si>
  <si>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</si>
  <si>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</si>
  <si>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</si>
  <si>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</si>
  <si>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</si>
  <si>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</si>
  <si>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</si>
  <si>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</si>
  <si>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</si>
  <si>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</si>
  <si>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</si>
  <si>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</si>
  <si>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</si>
  <si>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</si>
  <si>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</si>
  <si>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</si>
  <si>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</si>
  <si>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</si>
  <si>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</si>
  <si>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</si>
  <si>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</si>
  <si>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</si>
  <si>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</si>
  <si>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</si>
  <si>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</si>
  <si>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</si>
  <si>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</si>
  <si>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</si>
  <si>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</si>
  <si>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</si>
  <si>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</si>
  <si>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</si>
  <si>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</si>
  <si>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</si>
  <si>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</si>
  <si>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</si>
  <si>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</si>
  <si>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</si>
  <si>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</si>
  <si>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</si>
  <si>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</si>
  <si>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</si>
  <si>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</si>
  <si>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</si>
  <si>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</si>
  <si>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</si>
  <si>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</si>
  <si>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</si>
  <si>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</si>
  <si>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</si>
  <si>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</si>
  <si>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</si>
  <si>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</si>
  <si>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</si>
  <si>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</si>
  <si>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</si>
  <si>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</si>
  <si>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</si>
  <si>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</si>
  <si>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</si>
  <si>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</si>
  <si>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</si>
  <si>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</si>
  <si>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</si>
  <si>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</si>
  <si>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</si>
  <si>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</si>
  <si>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</si>
  <si>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</si>
  <si>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</si>
  <si>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</si>
  <si>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</si>
  <si>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</si>
  <si>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</si>
  <si>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</si>
  <si>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</si>
  <si>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</si>
  <si>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</si>
  <si>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</si>
  <si>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</si>
  <si>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</si>
  <si>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</si>
  <si>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</si>
  <si>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</si>
  <si>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</si>
  <si>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</si>
  <si>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</si>
  <si>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</si>
  <si>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</si>
  <si>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</si>
  <si>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</si>
  <si>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</si>
  <si>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</si>
  <si>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</si>
  <si>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</si>
  <si>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</si>
  <si>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</si>
  <si>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</si>
  <si>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</si>
  <si>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</si>
  <si>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</si>
  <si>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</si>
  <si>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</si>
  <si>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</si>
  <si>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</si>
  <si>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</si>
  <si>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</si>
  <si>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</si>
  <si>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</si>
  <si>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</si>
  <si>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</si>
  <si>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</si>
  <si>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</si>
  <si>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</si>
  <si>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</si>
  <si>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</si>
  <si>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</si>
  <si>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</si>
  <si>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</si>
  <si>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</si>
  <si>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</si>
  <si>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</si>
  <si>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</si>
  <si>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</si>
  <si>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</si>
  <si>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</si>
  <si>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</si>
  <si>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</si>
  <si>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</si>
  <si>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</si>
  <si>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</si>
  <si>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</si>
  <si>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</si>
  <si>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</si>
  <si>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</si>
  <si>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</si>
  <si>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</si>
  <si>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</si>
  <si>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</si>
  <si>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</si>
  <si>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</si>
  <si>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</si>
  <si>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</si>
  <si>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</si>
  <si>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</si>
  <si>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</si>
  <si>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</si>
  <si>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</si>
  <si>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</si>
  <si>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</si>
  <si>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</si>
  <si>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</si>
  <si>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</si>
  <si>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</si>
  <si>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</si>
  <si>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</si>
  <si>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</si>
  <si>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</si>
  <si>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</si>
  <si>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</si>
  <si>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</si>
  <si>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</si>
  <si>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</si>
  <si>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</si>
  <si>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</si>
  <si>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</si>
  <si>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</si>
  <si>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</si>
  <si>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</si>
  <si>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</si>
  <si>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</si>
  <si>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</si>
  <si>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</si>
  <si>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</si>
  <si>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</si>
  <si>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</si>
  <si>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</si>
  <si>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</si>
  <si>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</si>
  <si>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</si>
  <si>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</si>
  <si>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</si>
  <si>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</si>
  <si>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</si>
  <si>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</si>
  <si>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</si>
  <si>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</si>
  <si>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</si>
  <si>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</si>
  <si>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</si>
  <si>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</si>
  <si>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</si>
  <si>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</si>
  <si>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</si>
  <si>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</si>
  <si>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</si>
  <si>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</si>
  <si>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</si>
  <si>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</si>
  <si>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</si>
  <si>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</si>
  <si>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</si>
  <si>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</si>
  <si>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</si>
  <si>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</si>
  <si>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</si>
  <si>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</si>
  <si>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</si>
  <si>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</si>
  <si>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</si>
  <si>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</si>
  <si>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</si>
  <si>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</si>
  <si>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</si>
  <si>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</si>
  <si>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</si>
  <si>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</si>
  <si>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</si>
  <si>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</si>
  <si>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</si>
  <si>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</si>
  <si>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</si>
  <si>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</si>
  <si>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</si>
  <si>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</si>
  <si>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</si>
  <si>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</si>
  <si>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</si>
  <si>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</si>
  <si>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</si>
  <si>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</si>
  <si>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</si>
  <si>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</si>
  <si>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</si>
  <si>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</si>
  <si>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</si>
  <si>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</si>
  <si>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</si>
  <si>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</si>
  <si>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</si>
  <si>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</si>
  <si>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</si>
  <si>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</si>
  <si>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</si>
  <si>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</si>
  <si>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</si>
  <si>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</si>
  <si>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</si>
  <si>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</si>
  <si>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</si>
  <si>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</si>
  <si>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</si>
  <si>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</si>
  <si>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</si>
  <si>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</si>
  <si>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</si>
  <si>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</si>
  <si>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</si>
  <si>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</si>
  <si>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</si>
  <si>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</si>
  <si>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</si>
  <si>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</si>
  <si>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</si>
  <si>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</si>
  <si>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</si>
  <si>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</si>
  <si>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</si>
  <si>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</si>
  <si>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</si>
  <si>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</si>
  <si>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</si>
  <si>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</si>
  <si>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</si>
  <si>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</si>
  <si>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</si>
  <si>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</si>
  <si>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</si>
  <si>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</si>
  <si>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</si>
  <si>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</si>
  <si>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</si>
  <si>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</si>
  <si>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</si>
  <si>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</si>
  <si>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</si>
  <si>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</si>
  <si>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</si>
  <si>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</si>
  <si>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</si>
  <si>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</si>
  <si>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</si>
  <si>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</si>
  <si>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</si>
  <si>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</si>
  <si>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</si>
  <si>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</si>
  <si>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</si>
  <si>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</si>
  <si>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</si>
  <si>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</si>
  <si>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</si>
  <si>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</si>
  <si>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</si>
  <si>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</si>
  <si>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</si>
  <si>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</si>
  <si>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</si>
  <si>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</si>
  <si>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</si>
  <si>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</si>
  <si>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</si>
  <si>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</si>
  <si>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</si>
  <si>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</si>
  <si>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</si>
  <si>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</si>
  <si>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</si>
  <si>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</si>
  <si>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</si>
  <si>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</si>
  <si>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</si>
  <si>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</si>
  <si>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</si>
  <si>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</si>
  <si>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</si>
  <si>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</si>
  <si>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</si>
  <si>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</si>
  <si>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</si>
  <si>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</si>
  <si>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</si>
  <si>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</si>
  <si>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</si>
  <si>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</si>
  <si>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</si>
  <si>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</si>
  <si>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</si>
  <si>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</si>
  <si>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</si>
  <si>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</si>
  <si>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</si>
  <si>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</si>
  <si>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</si>
  <si>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</si>
  <si>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</si>
  <si>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</si>
  <si>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</si>
  <si>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</si>
  <si>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</si>
  <si>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</si>
  <si>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</si>
  <si>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</si>
  <si>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</si>
  <si>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</si>
  <si>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</si>
  <si>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</si>
  <si>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</si>
  <si>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</si>
  <si>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</si>
  <si>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</si>
  <si>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</si>
  <si>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</si>
  <si>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</si>
  <si>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</si>
  <si>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</si>
  <si>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</si>
  <si>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</si>
  <si>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</si>
  <si>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</si>
  <si>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</si>
  <si>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</si>
  <si>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</si>
  <si>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</si>
  <si>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</si>
  <si>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</si>
  <si>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</si>
  <si>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</si>
  <si>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</si>
  <si>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</si>
  <si>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</si>
  <si>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</si>
  <si>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</si>
  <si>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</si>
  <si>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</si>
  <si>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</si>
  <si>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</si>
  <si>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</si>
  <si>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</si>
  <si>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</si>
  <si>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</si>
  <si>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</si>
  <si>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</si>
  <si>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</si>
  <si>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</si>
  <si>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</si>
  <si>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</si>
  <si>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</si>
  <si>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</si>
  <si>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</si>
  <si>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</si>
  <si>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</si>
  <si>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</si>
  <si>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</si>
  <si>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</si>
  <si>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</si>
  <si>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</si>
  <si>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</si>
  <si>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</si>
  <si>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</si>
  <si>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</si>
  <si>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</si>
  <si>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</si>
  <si>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</si>
  <si>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</si>
  <si>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</si>
  <si>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</si>
  <si>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</si>
  <si>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</si>
  <si>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</si>
  <si>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</si>
  <si>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</si>
  <si>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</si>
  <si>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</si>
  <si>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</si>
  <si>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</si>
  <si>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</si>
  <si>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</si>
  <si>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</si>
  <si>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</si>
  <si>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</si>
  <si>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</si>
  <si>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</si>
  <si>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</si>
  <si>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</si>
  <si>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</si>
  <si>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</si>
  <si>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</si>
  <si>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</si>
  <si>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</si>
  <si>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</si>
  <si>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</si>
  <si>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</si>
  <si>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</si>
  <si>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</si>
  <si>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</si>
  <si>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</si>
  <si>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</si>
  <si>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</si>
  <si>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</si>
  <si>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</si>
  <si>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</si>
  <si>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</si>
  <si>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</si>
  <si>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</si>
  <si>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</si>
  <si>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</si>
  <si>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</si>
  <si>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</si>
  <si>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</si>
  <si>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</si>
  <si>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</si>
  <si>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</si>
  <si>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</si>
  <si>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</si>
  <si>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</si>
  <si>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</si>
  <si>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</si>
  <si>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</si>
  <si>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</si>
  <si>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</si>
  <si>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</si>
  <si>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</si>
  <si>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</si>
  <si>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</si>
  <si>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</si>
  <si>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</si>
  <si>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</si>
  <si>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</si>
  <si>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</si>
  <si>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</si>
  <si>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</si>
  <si>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</si>
  <si>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</si>
  <si>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</si>
  <si>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</si>
  <si>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</si>
  <si>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</si>
  <si>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</si>
  <si>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</si>
  <si>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</si>
  <si>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</si>
  <si>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</si>
  <si>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</si>
  <si>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</si>
  <si>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</si>
  <si>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</si>
  <si>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</si>
  <si>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</si>
  <si>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</si>
  <si>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</si>
  <si>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</si>
  <si>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</si>
  <si>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</si>
  <si>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</si>
  <si>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</si>
  <si>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</si>
  <si>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</si>
  <si>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</si>
  <si>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</si>
  <si>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</si>
  <si>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</si>
  <si>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</si>
  <si>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</si>
  <si>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</si>
  <si>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</si>
  <si>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</si>
  <si>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</si>
  <si>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</si>
  <si>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</si>
  <si>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</si>
  <si>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</si>
  <si>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</si>
  <si>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</si>
  <si>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</si>
  <si>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</si>
  <si>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</si>
  <si>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</si>
  <si>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</si>
  <si>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</si>
  <si>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</si>
  <si>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</si>
  <si>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</si>
  <si>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</si>
  <si>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</si>
  <si>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</si>
  <si>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</si>
  <si>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</si>
  <si>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</si>
  <si>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</si>
  <si>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</si>
  <si>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</si>
  <si>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</si>
  <si>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</si>
  <si>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</si>
  <si>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</si>
  <si>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</si>
  <si>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</si>
  <si>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</si>
  <si>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</si>
  <si>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</si>
  <si>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</si>
  <si>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</si>
  <si>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</si>
  <si>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</si>
  <si>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</si>
  <si>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</si>
  <si>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</si>
  <si>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</si>
  <si>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</si>
  <si>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</si>
  <si>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</si>
  <si>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</si>
  <si>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</si>
  <si>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</si>
  <si>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</si>
  <si>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</si>
  <si>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</si>
  <si>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</si>
  <si>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</si>
  <si>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</si>
  <si>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</si>
  <si>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</si>
  <si>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</si>
  <si>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</si>
  <si>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</si>
  <si>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</si>
  <si>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</si>
  <si>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</si>
  <si>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</si>
  <si>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</si>
  <si>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</si>
  <si>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</si>
  <si>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</si>
  <si>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</si>
  <si>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</si>
  <si>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</si>
  <si>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</si>
  <si>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</si>
  <si>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</si>
  <si>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</si>
  <si>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</si>
  <si>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</si>
  <si>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</si>
  <si>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</si>
  <si>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</si>
  <si>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</si>
  <si>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</si>
  <si>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</si>
  <si>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</si>
  <si>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</si>
  <si>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</si>
  <si>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</si>
  <si>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</si>
  <si>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</si>
  <si>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</si>
  <si>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</si>
  <si>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</si>
  <si>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</si>
  <si>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</si>
  <si>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</si>
  <si>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</si>
  <si>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</si>
  <si>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</si>
  <si>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</si>
  <si>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</si>
  <si>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</si>
  <si>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</si>
  <si>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</si>
  <si>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</si>
  <si>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</si>
  <si>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</si>
  <si>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</si>
  <si>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</si>
  <si>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</si>
  <si>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</si>
  <si>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</si>
  <si>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</si>
  <si>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</si>
  <si>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</si>
  <si>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</si>
  <si>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</si>
  <si>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</si>
  <si>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</si>
  <si>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</si>
  <si>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</si>
  <si>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</si>
  <si>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</si>
  <si>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</si>
  <si>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</si>
  <si>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</si>
  <si>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</si>
  <si>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</si>
  <si>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</si>
  <si>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</si>
  <si>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</si>
  <si>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</si>
  <si>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</si>
  <si>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</si>
  <si>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</si>
  <si>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</si>
  <si>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</si>
  <si>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</si>
  <si>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</si>
  <si>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</si>
  <si>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</si>
  <si>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</si>
  <si>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</si>
  <si>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</si>
  <si>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</si>
  <si>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</si>
  <si>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</si>
  <si>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</si>
  <si>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</si>
  <si>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</si>
  <si>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</si>
  <si>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</si>
  <si>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</si>
  <si>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</si>
  <si>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</si>
  <si>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</si>
  <si>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</si>
  <si>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</si>
  <si>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</si>
  <si>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</si>
  <si>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</si>
  <si>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</si>
  <si>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</si>
  <si>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</si>
  <si>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</si>
  <si>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</si>
  <si>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</si>
  <si>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</si>
  <si>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</si>
  <si>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</si>
  <si>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</si>
  <si>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</si>
  <si>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</si>
  <si>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</si>
  <si>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</si>
  <si>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</si>
  <si>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</si>
  <si>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</si>
  <si>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</si>
  <si>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</si>
  <si>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</si>
  <si>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</si>
  <si>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</si>
  <si>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</si>
  <si>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</si>
  <si>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</si>
  <si>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</si>
  <si>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</si>
  <si>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</si>
  <si>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</si>
  <si>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</si>
  <si>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</si>
  <si>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</si>
  <si>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</si>
  <si>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</si>
  <si>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</si>
  <si>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</si>
  <si>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</si>
  <si>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</si>
  <si>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</si>
  <si>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</si>
  <si>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</si>
  <si>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</si>
  <si>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</si>
  <si>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</si>
  <si>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</si>
  <si>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</si>
  <si>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</si>
  <si>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</si>
  <si>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</si>
  <si>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</si>
  <si>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</si>
  <si>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</si>
  <si>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</si>
  <si>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</si>
  <si>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</si>
  <si>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</si>
  <si>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</si>
  <si>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</si>
  <si>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</si>
  <si>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</si>
  <si>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</si>
  <si>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</si>
  <si>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</si>
  <si>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</si>
  <si>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</si>
  <si>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</si>
  <si>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</si>
  <si>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</si>
  <si>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</si>
  <si>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</si>
  <si>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</si>
  <si>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</si>
  <si>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</si>
  <si>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</si>
  <si>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</si>
  <si>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</si>
  <si>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</si>
  <si>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</si>
  <si>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</si>
  <si>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</si>
  <si>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</si>
  <si>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</si>
  <si>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</si>
  <si>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</si>
  <si>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</si>
  <si>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</si>
  <si>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</si>
  <si>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</si>
  <si>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</si>
  <si>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</si>
  <si>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</si>
  <si>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</si>
  <si>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</si>
  <si>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</si>
  <si>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</si>
  <si>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</si>
  <si>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</si>
  <si>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</si>
  <si>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</si>
  <si>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</si>
  <si>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</si>
  <si>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</si>
  <si>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</si>
  <si>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</si>
  <si>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</si>
  <si>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</si>
  <si>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</si>
  <si>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</si>
  <si>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</si>
  <si>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</si>
  <si>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</si>
  <si>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</si>
  <si>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</si>
  <si>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</si>
  <si>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</si>
  <si>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</si>
  <si>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</si>
  <si>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</si>
  <si>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</si>
  <si>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</si>
  <si>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</si>
  <si>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</si>
  <si>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</si>
  <si>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</si>
  <si>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</si>
  <si>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</si>
  <si>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</si>
  <si>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</si>
  <si>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</si>
  <si>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</si>
  <si>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</si>
  <si>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</si>
  <si>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</si>
  <si>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</si>
  <si>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</si>
  <si>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</si>
  <si>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</si>
  <si>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</si>
  <si>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</si>
  <si>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</si>
  <si>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</si>
  <si>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</si>
  <si>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</si>
  <si>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</si>
  <si>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</si>
  <si>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</si>
  <si>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</si>
  <si>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</si>
  <si>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</si>
  <si>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</si>
  <si>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</si>
  <si>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</si>
  <si>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</si>
  <si>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</si>
  <si>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</si>
  <si>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</si>
  <si>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</si>
  <si>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</si>
  <si>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</si>
  <si>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</si>
  <si>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</si>
  <si>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</si>
  <si>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</si>
  <si>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</si>
  <si>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</si>
  <si>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</si>
  <si>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</si>
  <si>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</si>
  <si>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</si>
  <si>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</si>
  <si>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</si>
  <si>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</si>
  <si>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</si>
  <si>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</si>
  <si>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</si>
  <si>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</si>
  <si>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</si>
  <si>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</si>
  <si>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</si>
  <si>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</si>
  <si>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</si>
  <si>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</si>
  <si>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</si>
  <si>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</si>
  <si>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</si>
  <si>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</si>
  <si>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</si>
  <si>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</si>
  <si>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</si>
  <si>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</si>
  <si>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</si>
  <si>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</si>
  <si>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</si>
  <si>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</si>
  <si>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</si>
  <si>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</si>
  <si>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</si>
  <si>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</si>
  <si>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</si>
  <si>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</si>
  <si>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</si>
  <si>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</si>
  <si>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</si>
  <si>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</si>
  <si>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</si>
  <si>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</si>
  <si>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</si>
  <si>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</si>
  <si>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</si>
  <si>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</si>
  <si>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</si>
  <si>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</si>
  <si>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</si>
  <si>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</si>
  <si>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</si>
  <si>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</si>
  <si>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</si>
  <si>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</si>
  <si>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</si>
  <si>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</si>
  <si>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</si>
  <si>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</si>
  <si>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</si>
  <si>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</si>
  <si>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</si>
  <si>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</si>
  <si>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</si>
  <si>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</si>
  <si>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</si>
  <si>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</si>
  <si>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</si>
  <si>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</si>
  <si>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</si>
  <si>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</si>
  <si>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</si>
  <si>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</si>
  <si>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</si>
  <si>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</si>
  <si>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</si>
  <si>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</si>
  <si>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</si>
  <si>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</si>
  <si>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</si>
  <si>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</si>
  <si>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</si>
  <si>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</si>
  <si>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</si>
  <si>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</si>
  <si>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</si>
  <si>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</si>
  <si>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</si>
  <si>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</si>
  <si>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</si>
  <si>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</si>
  <si>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</si>
  <si>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</si>
  <si>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</si>
  <si>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</si>
  <si>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</si>
  <si>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</si>
  <si>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</si>
  <si>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</si>
  <si>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</si>
  <si>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</si>
  <si>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</si>
  <si>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</si>
  <si>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</si>
  <si>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</si>
  <si>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</si>
  <si>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</si>
  <si>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</si>
  <si>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</si>
  <si>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</si>
  <si>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</si>
  <si>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</si>
  <si>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</si>
  <si>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</si>
  <si>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</si>
  <si>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</si>
  <si>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</si>
  <si>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</si>
  <si>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</si>
  <si>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</si>
  <si>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</si>
  <si>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</si>
  <si>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</si>
  <si>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</si>
  <si>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</si>
  <si>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</si>
  <si>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</si>
  <si>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</si>
  <si>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</si>
  <si>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</si>
  <si>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</si>
  <si>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</si>
  <si>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</si>
  <si>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</si>
  <si>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</si>
  <si>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</si>
  <si>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</si>
  <si>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</si>
  <si>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</si>
  <si>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</si>
  <si>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</si>
  <si>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</si>
  <si>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</si>
  <si>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</si>
  <si>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</si>
  <si>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</si>
  <si>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</si>
  <si>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</si>
  <si>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</si>
  <si>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</si>
  <si>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</si>
  <si>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</si>
  <si>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</si>
  <si>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</si>
  <si>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</si>
  <si>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</si>
  <si>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</si>
  <si>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</si>
  <si>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</si>
  <si>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</si>
  <si>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</si>
  <si>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</si>
  <si>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</si>
  <si>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</si>
  <si>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</si>
  <si>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</si>
  <si>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</si>
  <si>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</si>
  <si>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</si>
  <si>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</si>
  <si>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</si>
  <si>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</si>
  <si>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</si>
  <si>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</si>
  <si>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</si>
  <si>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</si>
  <si>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</si>
  <si>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</si>
  <si>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</si>
  <si>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</si>
  <si>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</si>
  <si>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</si>
  <si>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</si>
  <si>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</si>
  <si>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</si>
  <si>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</si>
  <si>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</si>
  <si>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</si>
  <si>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</si>
  <si>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</si>
  <si>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</si>
  <si>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</si>
  <si>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</si>
  <si>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</si>
  <si>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</si>
  <si>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</si>
  <si>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</si>
  <si>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</si>
  <si>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</si>
  <si>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</si>
  <si>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</si>
  <si>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</si>
  <si>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</si>
  <si>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</si>
  <si>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</si>
  <si>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</si>
  <si>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</si>
  <si>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</si>
  <si>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</si>
  <si>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</si>
  <si>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</si>
  <si>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</si>
  <si>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</si>
  <si>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</si>
  <si>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</si>
  <si>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</si>
  <si>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</si>
  <si>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</si>
  <si>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</si>
  <si>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</si>
  <si>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</si>
  <si>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</si>
  <si>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</si>
  <si>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</si>
  <si>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</si>
  <si>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</si>
  <si>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</si>
  <si>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</si>
  <si>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</si>
  <si>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</si>
  <si>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</si>
  <si>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</si>
  <si>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</si>
  <si>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</si>
  <si>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</si>
  <si>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</si>
  <si>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</si>
  <si>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</si>
  <si>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</si>
  <si>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</si>
  <si>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</si>
  <si>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</si>
  <si>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</si>
  <si>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</si>
  <si>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</si>
  <si>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</si>
  <si>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</si>
  <si>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</si>
  <si>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</si>
  <si>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</si>
  <si>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</si>
  <si>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</si>
  <si>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</si>
  <si>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</si>
  <si>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</si>
  <si>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</si>
  <si>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</si>
  <si>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</si>
  <si>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</si>
  <si>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</si>
  <si>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</si>
  <si>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</si>
  <si>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</si>
  <si>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</si>
  <si>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</si>
  <si>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</si>
  <si>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</si>
  <si>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</si>
  <si>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</si>
  <si>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</si>
  <si>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</si>
  <si>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</si>
  <si>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</si>
  <si>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</si>
  <si>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</si>
  <si>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</si>
  <si>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</si>
  <si>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</si>
  <si>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</si>
  <si>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</si>
  <si>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</si>
  <si>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</si>
  <si>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</si>
  <si>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</si>
  <si>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</si>
  <si>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</si>
  <si>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</si>
  <si>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</si>
  <si>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</si>
  <si>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</si>
  <si>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</si>
  <si>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</si>
  <si>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</si>
  <si>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</si>
  <si>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</si>
  <si>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</si>
  <si>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</si>
  <si>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</si>
  <si>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</si>
  <si>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</si>
  <si>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</si>
  <si>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</si>
  <si>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</si>
  <si>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</si>
  <si>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</si>
  <si>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</si>
  <si>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</si>
  <si>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</si>
  <si>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</si>
  <si>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</si>
  <si>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</si>
  <si>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</si>
  <si>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</si>
  <si>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</si>
  <si>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</si>
  <si>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</si>
  <si>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</si>
  <si>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</si>
  <si>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</si>
  <si>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</si>
  <si>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</si>
  <si>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</si>
  <si>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</si>
  <si>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</si>
  <si>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</si>
  <si>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</si>
  <si>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</si>
  <si>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</si>
  <si>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</si>
  <si>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</si>
  <si>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</si>
  <si>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</si>
  <si>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</si>
  <si>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</si>
  <si>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</si>
  <si>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</si>
  <si>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</si>
  <si>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</si>
  <si>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</si>
  <si>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</si>
  <si>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</si>
  <si>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</si>
  <si>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</si>
  <si>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</si>
  <si>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</si>
  <si>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</si>
  <si>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</si>
  <si>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</si>
  <si>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</si>
  <si>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</si>
  <si>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</si>
  <si>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</si>
  <si>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</si>
  <si>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</si>
  <si>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</si>
  <si>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</si>
  <si>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</si>
  <si>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</si>
  <si>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</si>
  <si>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</si>
  <si>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</si>
  <si>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</si>
  <si>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</si>
  <si>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</si>
  <si>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</si>
  <si>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</si>
  <si>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</si>
  <si>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</si>
  <si>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</si>
  <si>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</si>
  <si>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</si>
  <si>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</si>
  <si>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</si>
  <si>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</si>
  <si>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</si>
  <si>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</si>
  <si>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</si>
  <si>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</si>
  <si>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</si>
  <si>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</si>
  <si>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</si>
  <si>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</si>
  <si>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</si>
  <si>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</si>
  <si>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</si>
  <si>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</si>
  <si>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</si>
  <si>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</si>
  <si>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</si>
  <si>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</si>
  <si>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</si>
  <si>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</si>
  <si>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</si>
  <si>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</si>
  <si>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</si>
  <si>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</si>
  <si>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</si>
  <si>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</si>
  <si>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</si>
  <si>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</si>
  <si>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</si>
  <si>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</si>
  <si>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</si>
  <si>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</si>
  <si>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</si>
  <si>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</si>
  <si>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</si>
  <si>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</si>
  <si>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</si>
  <si>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</si>
  <si>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</si>
  <si>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</si>
  <si>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</si>
  <si>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</si>
  <si>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</si>
  <si>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</si>
  <si>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</si>
  <si>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</si>
  <si>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</si>
  <si>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</si>
  <si>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</si>
  <si>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</si>
  <si>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</si>
  <si>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</si>
  <si>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</si>
  <si>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</si>
  <si>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</si>
  <si>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</si>
  <si>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</si>
  <si>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</si>
  <si>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</si>
  <si>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</si>
  <si>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</si>
  <si>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</si>
  <si>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</si>
  <si>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</si>
  <si>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</si>
  <si>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</si>
  <si>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</si>
  <si>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</si>
  <si>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</si>
  <si>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</si>
  <si>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</si>
  <si>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</si>
  <si>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</si>
  <si>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</si>
  <si>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</si>
  <si>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</si>
  <si>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</si>
  <si>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</si>
  <si>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</si>
  <si>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</si>
  <si>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</si>
  <si>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</si>
  <si>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</si>
  <si>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</si>
  <si>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</si>
  <si>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</si>
  <si>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</si>
  <si>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</si>
  <si>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</si>
  <si>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</si>
  <si>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</si>
  <si>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</si>
  <si>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</si>
  <si>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</si>
  <si>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</si>
  <si>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</si>
  <si>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</si>
  <si>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</si>
  <si>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</si>
  <si>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</si>
  <si>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</si>
  <si>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</si>
  <si>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</si>
  <si>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</si>
  <si>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</si>
  <si>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</si>
  <si>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</si>
  <si>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</si>
  <si>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</si>
  <si>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</si>
  <si>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</si>
  <si>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</si>
  <si>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</si>
  <si>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</si>
  <si>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</si>
  <si>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</si>
  <si>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</si>
  <si>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</si>
  <si>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</si>
  <si>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</si>
  <si>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</si>
  <si>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</si>
  <si>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</si>
  <si>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</si>
  <si>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</si>
  <si>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</si>
  <si>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</si>
  <si>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</si>
  <si>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</si>
  <si>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</si>
  <si>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</si>
  <si>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</si>
  <si>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</si>
  <si>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</si>
  <si>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</si>
  <si>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</si>
  <si>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</si>
  <si>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</si>
  <si>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</si>
  <si>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</si>
  <si>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</si>
  <si>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</si>
  <si>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</si>
  <si>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</si>
  <si>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</si>
  <si>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</si>
  <si>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</si>
  <si>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</si>
  <si>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</si>
  <si>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</si>
  <si>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</si>
  <si>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</si>
  <si>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</si>
  <si>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</si>
  <si>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</si>
  <si>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</si>
  <si>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</si>
  <si>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</si>
  <si>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</si>
  <si>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</si>
  <si>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</si>
  <si>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</si>
  <si>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</si>
  <si>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</si>
  <si>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</si>
  <si>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</si>
  <si>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</si>
  <si>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</si>
  <si>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</si>
  <si>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</si>
  <si>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</si>
  <si>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</si>
  <si>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</si>
  <si>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</si>
  <si>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</si>
  <si>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</si>
  <si>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</si>
  <si>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</si>
  <si>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</si>
  <si>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</si>
  <si>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</si>
  <si>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</si>
  <si>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</si>
  <si>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</si>
  <si>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</si>
  <si>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</si>
  <si>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</si>
  <si>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</si>
  <si>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</si>
  <si>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</si>
  <si>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</si>
  <si>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</si>
  <si>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</si>
  <si>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</si>
  <si>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</si>
  <si>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</si>
  <si>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</si>
  <si>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</si>
  <si>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</si>
  <si>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</si>
  <si>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</si>
  <si>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</si>
  <si>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</si>
  <si>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</si>
  <si>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</si>
  <si>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</si>
  <si>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</si>
  <si>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</si>
  <si>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</si>
  <si>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</si>
  <si>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</si>
  <si>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</si>
  <si>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</si>
  <si>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</si>
  <si>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</si>
  <si>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</si>
  <si>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</si>
  <si>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</si>
  <si>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</si>
  <si>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</si>
  <si>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</si>
  <si>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</si>
  <si>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</si>
  <si>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</si>
  <si>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</si>
  <si>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</si>
  <si>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</si>
  <si>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</si>
  <si>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</si>
  <si>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</si>
  <si>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</si>
  <si>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</si>
  <si>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</si>
  <si>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</si>
  <si>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</si>
  <si>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</si>
  <si>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</si>
  <si>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</si>
  <si>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</si>
  <si>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</si>
  <si>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</si>
  <si>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</si>
  <si>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</si>
  <si>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</si>
  <si>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</si>
  <si>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</si>
  <si>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</si>
  <si>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</si>
  <si>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</si>
  <si>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</si>
  <si>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</si>
  <si>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</si>
  <si>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</si>
  <si>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</si>
  <si>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</si>
  <si>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</si>
  <si>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</si>
  <si>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</si>
  <si>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</si>
  <si>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</si>
  <si>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</si>
  <si>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</si>
  <si>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</si>
  <si>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</si>
  <si>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</si>
  <si>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</si>
  <si>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</si>
  <si>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</si>
  <si>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</si>
  <si>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</si>
  <si>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</si>
  <si>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</si>
  <si>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</si>
  <si>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</si>
  <si>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</si>
  <si>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</si>
  <si>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</si>
  <si>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</si>
  <si>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</si>
  <si>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</si>
  <si>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</si>
  <si>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</si>
  <si>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</si>
  <si>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</si>
  <si>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</si>
  <si>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</si>
  <si>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</si>
  <si>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</si>
  <si>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</si>
  <si>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</si>
  <si>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</si>
  <si>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</si>
  <si>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</si>
  <si>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</si>
  <si>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</si>
  <si>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</si>
  <si>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</si>
  <si>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</si>
  <si>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</si>
  <si>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</si>
  <si>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</si>
  <si>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</si>
  <si>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</si>
  <si>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</si>
  <si>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</si>
  <si>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</si>
  <si>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</si>
  <si>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</si>
  <si>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</si>
  <si>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</si>
  <si>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</si>
  <si>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</si>
  <si>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</si>
  <si>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</si>
  <si>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</si>
  <si>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</si>
  <si>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</si>
  <si>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</si>
  <si>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</si>
  <si>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</si>
  <si>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</si>
  <si>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</si>
  <si>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</si>
  <si>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</si>
  <si>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</si>
  <si>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</si>
  <si>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</si>
  <si>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</si>
  <si>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</si>
  <si>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</si>
  <si>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</si>
  <si>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</si>
  <si>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</si>
  <si>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</si>
  <si>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</si>
  <si>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</si>
  <si>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</si>
  <si>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</si>
  <si>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</si>
  <si>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</si>
  <si>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</si>
  <si>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</si>
  <si>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</si>
  <si>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</si>
  <si>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</si>
  <si>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</si>
  <si>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</si>
  <si>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</si>
  <si>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</si>
  <si>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</si>
  <si>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</si>
  <si>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</si>
  <si>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</si>
  <si>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</si>
  <si>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</si>
  <si>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</si>
  <si>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</si>
  <si>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</si>
  <si>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</si>
  <si>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</si>
  <si>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</si>
  <si>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</si>
  <si>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</si>
  <si>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</si>
  <si>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</si>
  <si>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</si>
  <si>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</si>
  <si>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</si>
  <si>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</si>
  <si>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</si>
  <si>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</si>
  <si>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</si>
  <si>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</si>
  <si>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</si>
  <si>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</si>
  <si>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</si>
  <si>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</si>
  <si>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</si>
  <si>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</si>
  <si>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</si>
  <si>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</si>
  <si>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</si>
  <si>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</si>
  <si>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</si>
  <si>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</si>
  <si>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</si>
  <si>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</si>
  <si>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</si>
  <si>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</si>
  <si>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</si>
  <si>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</si>
  <si>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</si>
  <si>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</si>
  <si>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</si>
  <si>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</si>
  <si>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</si>
  <si>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</si>
  <si>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</si>
  <si>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</si>
  <si>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</si>
  <si>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</si>
  <si>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</si>
  <si>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</si>
  <si>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</si>
  <si>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</si>
  <si>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</si>
  <si>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</si>
  <si>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</si>
  <si>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</si>
  <si>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</si>
  <si>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</si>
  <si>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</si>
  <si>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</si>
  <si>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</si>
  <si>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</si>
  <si>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</si>
  <si>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</si>
  <si>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</si>
  <si>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</si>
  <si>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</si>
  <si>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</si>
  <si>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</si>
  <si>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</si>
  <si>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</si>
  <si>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</si>
  <si>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</si>
  <si>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</si>
  <si>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</si>
  <si>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</si>
  <si>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</si>
  <si>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</si>
  <si>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</si>
  <si>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</si>
  <si>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</si>
  <si>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</si>
  <si>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</si>
  <si>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</si>
  <si>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</si>
  <si>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</si>
  <si>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</si>
  <si>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</si>
  <si>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</si>
  <si>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</si>
  <si>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</si>
  <si>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</si>
  <si>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</si>
  <si>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</si>
  <si>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</si>
  <si>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</si>
  <si>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</si>
  <si>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</si>
  <si>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</si>
  <si>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</si>
  <si>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</si>
  <si>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</si>
  <si>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</si>
  <si>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</si>
  <si>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</si>
  <si>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</si>
  <si>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</si>
  <si>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</si>
  <si>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</si>
  <si>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</si>
  <si>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</si>
  <si>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</si>
  <si>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</si>
  <si>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</si>
  <si>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</si>
  <si>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</si>
  <si>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</si>
  <si>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</si>
  <si>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</si>
  <si>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</si>
  <si>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</si>
  <si>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</si>
  <si>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</si>
  <si>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</si>
  <si>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</si>
  <si>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</si>
  <si>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</si>
  <si>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</si>
  <si>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</si>
  <si>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</si>
  <si>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</si>
  <si>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</si>
  <si>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</si>
  <si>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</si>
  <si>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</si>
  <si>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</si>
  <si>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</si>
  <si>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</si>
  <si>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</si>
  <si>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</si>
  <si>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</si>
  <si>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</si>
  <si>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</si>
  <si>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</si>
  <si>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</si>
  <si>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</si>
  <si>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</si>
  <si>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</si>
  <si>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</si>
  <si>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</si>
  <si>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</si>
  <si>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</si>
  <si>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</si>
  <si>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</si>
  <si>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</si>
  <si>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</si>
  <si>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</si>
  <si>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</si>
  <si>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</si>
  <si>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</si>
  <si>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</si>
  <si>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</si>
  <si>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</si>
  <si>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</si>
  <si>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</si>
  <si>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</si>
  <si>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</si>
  <si>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</si>
  <si>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</si>
  <si>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</si>
  <si>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</si>
  <si>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</si>
  <si>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</si>
  <si>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</si>
  <si>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</si>
  <si>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</si>
  <si>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</si>
  <si>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</si>
  <si>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</si>
  <si>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</si>
  <si>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</si>
  <si>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</si>
  <si>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</si>
  <si>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</si>
  <si>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</si>
  <si>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</si>
  <si>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</si>
  <si>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</si>
  <si>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</si>
  <si>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</si>
  <si>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</si>
  <si>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</si>
  <si>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</si>
  <si>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</si>
  <si>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</si>
  <si>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</si>
  <si>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</si>
  <si>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</si>
  <si>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</si>
  <si>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</si>
  <si>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</si>
  <si>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</si>
  <si>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</si>
  <si>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</si>
  <si>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</si>
  <si>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</si>
  <si>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</si>
  <si>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</si>
  <si>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</si>
  <si>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</si>
  <si>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</si>
  <si>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</si>
  <si>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</si>
  <si>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</si>
  <si>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</si>
  <si>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</si>
  <si>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</si>
  <si>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</si>
  <si>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</si>
  <si>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</si>
  <si>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</si>
  <si>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</si>
  <si>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</si>
  <si>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</si>
  <si>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</si>
  <si>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</si>
  <si>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</si>
  <si>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</si>
  <si>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</si>
  <si>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</si>
  <si>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</si>
  <si>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</si>
  <si>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</si>
  <si>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</si>
  <si>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</si>
  <si>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</si>
  <si>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</si>
  <si>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</si>
  <si>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</si>
  <si>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</si>
  <si>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</si>
  <si>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</si>
  <si>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</si>
  <si>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</si>
  <si>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</si>
  <si>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</si>
  <si>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</si>
  <si>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</si>
  <si>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</si>
  <si>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</si>
  <si>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</si>
  <si>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</si>
  <si>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</si>
  <si>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</si>
  <si>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</si>
  <si>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</si>
  <si>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</si>
  <si>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</si>
  <si>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</si>
  <si>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</si>
  <si>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</si>
  <si>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</si>
  <si>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</si>
  <si>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</si>
  <si>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</si>
  <si>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</si>
  <si>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</si>
  <si>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</si>
  <si>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</si>
  <si>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</si>
  <si>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</si>
  <si>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</si>
  <si>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</si>
  <si>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</si>
  <si>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</si>
  <si>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</si>
  <si>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</si>
  <si>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</si>
  <si>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</si>
  <si>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</si>
  <si>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</si>
  <si>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</si>
  <si>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</si>
  <si>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</si>
  <si>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</si>
  <si>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</si>
  <si>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</si>
  <si>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</si>
  <si>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</si>
  <si>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</si>
  <si>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</si>
  <si>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</si>
  <si>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</si>
  <si>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</si>
  <si>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</si>
  <si>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</si>
  <si>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</si>
  <si>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</si>
  <si>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</si>
  <si>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</si>
  <si>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</si>
  <si>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</si>
  <si>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</si>
  <si>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</si>
  <si>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</si>
  <si>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</si>
  <si>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</si>
  <si>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</si>
  <si>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</si>
  <si>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</si>
  <si>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</si>
  <si>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</si>
  <si>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</si>
  <si>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</si>
  <si>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</si>
  <si>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</si>
  <si>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</si>
  <si>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</si>
  <si>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</si>
  <si>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</si>
  <si>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</si>
  <si>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</si>
  <si>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</si>
  <si>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</si>
  <si>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</si>
  <si>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</si>
  <si>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</si>
  <si>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</si>
  <si>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</si>
  <si>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</si>
  <si>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</si>
  <si>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</si>
  <si>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</si>
  <si>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</si>
  <si>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</si>
  <si>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</si>
  <si>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</si>
  <si>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</si>
  <si>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</si>
  <si>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</si>
  <si>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</si>
  <si>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</si>
  <si>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</si>
  <si>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</si>
  <si>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</si>
  <si>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</si>
  <si>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</si>
  <si>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</si>
  <si>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</si>
  <si>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</si>
  <si>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</si>
  <si>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</si>
  <si>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</si>
  <si>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</si>
  <si>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</si>
  <si>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</si>
  <si>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</si>
  <si>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</si>
  <si>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</si>
  <si>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</si>
  <si>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</si>
  <si>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</si>
  <si>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</si>
  <si>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</si>
  <si>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</si>
  <si>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</si>
  <si>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</si>
  <si>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</si>
  <si>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</si>
  <si>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</si>
  <si>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</si>
  <si>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</si>
  <si>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</si>
  <si>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</si>
  <si>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</si>
  <si>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</si>
  <si>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</si>
  <si>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</si>
  <si>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</si>
  <si>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</si>
  <si>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</si>
  <si>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</si>
  <si>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</si>
  <si>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</si>
  <si>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</si>
  <si>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</si>
  <si>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</si>
  <si>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</si>
  <si>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</si>
  <si>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</si>
  <si>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</si>
  <si>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</si>
  <si>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</si>
  <si>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</si>
  <si>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</si>
  <si>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</si>
  <si>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</si>
  <si>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</si>
  <si>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</si>
  <si>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</si>
  <si>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</si>
  <si>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</si>
  <si>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</si>
  <si>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</si>
  <si>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</si>
  <si>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</si>
  <si>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</si>
  <si>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</si>
  <si>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</si>
  <si>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</si>
  <si>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</si>
  <si>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</si>
  <si>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</si>
  <si>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</si>
  <si>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</si>
  <si>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</si>
  <si>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</si>
  <si>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</si>
  <si>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</si>
  <si>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</si>
  <si>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</si>
  <si>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</si>
  <si>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</si>
  <si>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</si>
  <si>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</si>
  <si>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</si>
  <si>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</si>
  <si>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</si>
  <si>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</si>
  <si>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</si>
  <si>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</si>
  <si>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</si>
  <si>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</si>
  <si>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</si>
  <si>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</si>
  <si>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</si>
  <si>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</si>
  <si>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</si>
  <si>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</si>
  <si>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</si>
  <si>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</si>
  <si>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</si>
  <si>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</si>
  <si>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</si>
  <si>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</si>
  <si>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</si>
  <si>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</si>
  <si>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</si>
  <si>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</si>
  <si>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</si>
  <si>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</si>
  <si>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</si>
  <si>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</si>
  <si>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</si>
  <si>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</si>
  <si>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</si>
  <si>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</si>
  <si>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</si>
  <si>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</si>
  <si>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</si>
  <si>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</si>
  <si>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</si>
  <si>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</si>
  <si>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</si>
  <si>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</si>
  <si>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</si>
  <si>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</si>
  <si>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</si>
  <si>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</si>
  <si>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</si>
  <si>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</si>
  <si>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</si>
  <si>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</si>
  <si>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</si>
  <si>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</si>
  <si>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</si>
  <si>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</si>
  <si>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</si>
  <si>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</si>
  <si>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</si>
  <si>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</si>
  <si>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</si>
  <si>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</si>
  <si>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</si>
  <si>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</si>
  <si>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</si>
  <si>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</si>
  <si>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</si>
  <si>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</si>
  <si>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</si>
  <si>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</si>
  <si>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</si>
  <si>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</si>
  <si>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</si>
  <si>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</si>
  <si>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</si>
  <si>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</si>
  <si>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</si>
  <si>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</si>
  <si>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</si>
  <si>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</si>
  <si>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</si>
  <si>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</si>
  <si>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</si>
  <si>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</si>
  <si>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</si>
  <si>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</si>
  <si>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</si>
  <si>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</si>
  <si>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</si>
  <si>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</si>
  <si>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</si>
  <si>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</si>
  <si>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</si>
  <si>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</si>
  <si>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</si>
  <si>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</si>
  <si>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</si>
  <si>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</si>
  <si>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</si>
  <si>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</si>
  <si>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</si>
  <si>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</si>
  <si>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</si>
  <si>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</si>
  <si>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</si>
  <si>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</si>
  <si>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</si>
  <si>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</si>
  <si>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</si>
  <si>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</si>
  <si>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</si>
  <si>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</si>
  <si>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</si>
  <si>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</si>
  <si>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</si>
  <si>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</si>
  <si>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</si>
  <si>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</si>
  <si>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</si>
  <si>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</si>
  <si>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</si>
  <si>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</si>
  <si>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</si>
  <si>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</si>
  <si>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</si>
  <si>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</si>
  <si>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</si>
  <si>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</si>
  <si>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</si>
  <si>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</si>
  <si>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</si>
  <si>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</si>
  <si>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</si>
  <si>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</si>
  <si>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</si>
  <si>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</si>
  <si>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</si>
  <si>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</si>
  <si>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</si>
  <si>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</si>
  <si>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</si>
  <si>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</si>
  <si>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</si>
  <si>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</si>
  <si>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</si>
  <si>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</si>
  <si>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</si>
  <si>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</si>
  <si>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</si>
  <si>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</si>
  <si>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</si>
  <si>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</si>
  <si>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</si>
  <si>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</si>
  <si>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</si>
  <si>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</si>
  <si>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</si>
  <si>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</si>
  <si>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</si>
  <si>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</si>
  <si>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</si>
  <si>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</si>
  <si>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</si>
  <si>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</si>
  <si>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</si>
  <si>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</si>
  <si>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</si>
  <si>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</si>
  <si>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</si>
  <si>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</si>
  <si>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</si>
  <si>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</si>
  <si>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</si>
  <si>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</si>
  <si>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</si>
  <si>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</si>
  <si>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</si>
  <si>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</si>
  <si>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</si>
  <si>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</si>
  <si>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</si>
  <si>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</si>
  <si>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</si>
  <si>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</si>
  <si>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</si>
  <si>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</si>
  <si>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</si>
  <si>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</si>
  <si>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</si>
  <si>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</si>
  <si>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</si>
  <si>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</si>
  <si>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</si>
  <si>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</si>
  <si>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</si>
  <si>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</si>
  <si>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</si>
  <si>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</si>
  <si>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</si>
  <si>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</si>
  <si>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</si>
  <si>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</si>
  <si>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</si>
  <si>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</si>
  <si>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</si>
  <si>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</si>
  <si>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</si>
  <si>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</si>
  <si>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</si>
  <si>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</si>
  <si>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</si>
  <si>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</si>
  <si>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</si>
  <si>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</si>
  <si>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</si>
  <si>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</si>
  <si>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</si>
  <si>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</si>
  <si>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</si>
  <si>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</si>
  <si>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</si>
  <si>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</si>
  <si>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</si>
  <si>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</si>
  <si>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</si>
  <si>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</si>
  <si>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</si>
  <si>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</si>
  <si>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</si>
  <si>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</si>
  <si>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</si>
  <si>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</si>
  <si>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</si>
  <si>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</si>
  <si>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</si>
  <si>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</si>
  <si>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</si>
  <si>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</si>
  <si>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</si>
  <si>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</si>
  <si>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</si>
  <si>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</si>
  <si>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</si>
  <si>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</si>
  <si>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</si>
  <si>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</si>
  <si>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</si>
  <si>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</si>
  <si>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</si>
  <si>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</si>
  <si>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</si>
  <si>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</si>
  <si>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</si>
  <si>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</si>
  <si>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</si>
  <si>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</si>
  <si>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</si>
  <si>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</si>
  <si>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</si>
  <si>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</si>
  <si>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</si>
  <si>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</si>
  <si>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</si>
  <si>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</si>
  <si>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</si>
  <si>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</si>
  <si>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</si>
  <si>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</si>
  <si>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</si>
  <si>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</si>
  <si>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</si>
  <si>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</si>
  <si>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</si>
  <si>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</si>
  <si>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</si>
  <si>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</si>
  <si>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</si>
  <si>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</si>
  <si>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</si>
  <si>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</si>
  <si>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</si>
  <si>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</si>
  <si>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</si>
  <si>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</si>
  <si>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</si>
  <si>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</si>
  <si>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</si>
  <si>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</si>
  <si>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</si>
  <si>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</si>
  <si>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</si>
  <si>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</si>
  <si>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</si>
  <si>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</si>
  <si>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</si>
  <si>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</si>
  <si>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</si>
  <si>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</si>
  <si>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</si>
  <si>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</si>
  <si>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</si>
  <si>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</si>
  <si>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</si>
  <si>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</si>
  <si>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</si>
  <si>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</si>
  <si>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</si>
  <si>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</si>
  <si>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</si>
  <si>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</si>
  <si>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</si>
  <si>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</si>
  <si>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</si>
  <si>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</si>
  <si>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</si>
  <si>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</si>
  <si>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</si>
  <si>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</si>
  <si>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</si>
  <si>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</si>
  <si>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</si>
  <si>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</si>
  <si>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</si>
  <si>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</si>
  <si>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</si>
  <si>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</si>
  <si>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</si>
  <si>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</si>
  <si>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</si>
  <si>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</si>
  <si>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</si>
  <si>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</si>
  <si>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</si>
  <si>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</si>
  <si>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</si>
  <si>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</si>
  <si>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</si>
  <si>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</si>
  <si>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</si>
  <si>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</si>
  <si>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</si>
  <si>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</si>
  <si>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</si>
  <si>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</si>
  <si>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</si>
  <si>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</si>
  <si>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</si>
  <si>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</si>
  <si>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</si>
  <si>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</si>
  <si>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</si>
  <si>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</si>
  <si>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</si>
  <si>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</si>
  <si>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</si>
  <si>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</si>
  <si>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</si>
  <si>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</si>
  <si>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</si>
  <si>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</si>
  <si>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</si>
  <si>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</si>
  <si>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</si>
  <si>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</si>
  <si>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</si>
  <si>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</si>
  <si>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</si>
  <si>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</si>
  <si>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</si>
  <si>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</si>
  <si>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</si>
  <si>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</si>
  <si>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</si>
  <si>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</si>
  <si>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</si>
  <si>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</si>
  <si>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</si>
  <si>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</si>
  <si>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</si>
  <si>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</si>
  <si>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</si>
  <si>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</si>
  <si>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</si>
  <si>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</si>
  <si>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</si>
  <si>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</si>
  <si>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</si>
  <si>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</si>
  <si>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</si>
  <si>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</si>
  <si>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</si>
  <si>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</si>
  <si>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</si>
  <si>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</si>
  <si>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</si>
  <si>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</si>
  <si>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</si>
  <si>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</si>
  <si>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</si>
  <si>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</si>
  <si>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</si>
  <si>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</si>
  <si>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</si>
  <si>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</si>
  <si>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</si>
  <si>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</si>
  <si>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</si>
  <si>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</si>
  <si>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</si>
  <si>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</si>
  <si>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</si>
  <si>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</si>
  <si>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</si>
  <si>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</si>
  <si>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</si>
  <si>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</si>
  <si>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</si>
  <si>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</si>
  <si>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</si>
  <si>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</si>
  <si>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</si>
  <si>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</si>
  <si>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</si>
  <si>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</si>
  <si>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</si>
  <si>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</si>
  <si>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</si>
  <si>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</si>
  <si>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</si>
  <si>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</si>
  <si>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</si>
  <si>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</si>
  <si>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</si>
  <si>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</si>
  <si>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</si>
  <si>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</si>
  <si>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</si>
  <si>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</si>
  <si>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</si>
  <si>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</si>
  <si>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</si>
  <si>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</si>
  <si>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</si>
  <si>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</si>
  <si>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</si>
  <si>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</si>
  <si>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</si>
  <si>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</si>
  <si>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</si>
  <si>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</si>
  <si>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</si>
  <si>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</si>
  <si>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</si>
  <si>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</si>
  <si>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</si>
  <si>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</si>
  <si>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</si>
  <si>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</si>
  <si>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</si>
  <si>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</si>
  <si>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</si>
  <si>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</si>
  <si>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</si>
  <si>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</si>
  <si>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</si>
  <si>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</si>
  <si>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</si>
  <si>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</si>
  <si>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</si>
  <si>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</si>
  <si>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</si>
  <si>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</si>
  <si>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</si>
  <si>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</si>
  <si>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</si>
  <si>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</si>
  <si>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</si>
  <si>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</si>
  <si>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</si>
  <si>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</si>
  <si>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</si>
  <si>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</si>
  <si>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</si>
  <si>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</si>
  <si>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</si>
  <si>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</si>
  <si>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</si>
  <si>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</si>
  <si>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</si>
  <si>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</si>
  <si>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</si>
  <si>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</si>
  <si>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</si>
  <si>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</si>
  <si>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</si>
  <si>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</si>
  <si>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</si>
  <si>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</si>
  <si>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</si>
  <si>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</si>
  <si>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</si>
  <si>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</si>
  <si>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</si>
  <si>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</si>
  <si>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</si>
  <si>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</si>
  <si>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</si>
  <si>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</si>
  <si>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</si>
  <si>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</si>
  <si>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</si>
  <si>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</si>
  <si>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</si>
  <si>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</si>
  <si>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</si>
  <si>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</si>
  <si>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</si>
  <si>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</si>
  <si>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</si>
  <si>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</si>
  <si>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</si>
  <si>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</si>
  <si>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</si>
  <si>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</si>
  <si>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</si>
  <si>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</si>
  <si>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</si>
  <si>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</si>
  <si>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</si>
  <si>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</si>
  <si>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</si>
  <si>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</si>
  <si>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</si>
  <si>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</si>
  <si>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</si>
  <si>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</si>
  <si>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</si>
  <si>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</si>
  <si>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</si>
  <si>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</si>
  <si>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</si>
  <si>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</si>
  <si>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</si>
  <si>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</si>
  <si>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</si>
  <si>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</si>
  <si>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</si>
  <si>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</si>
  <si>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</si>
  <si>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</si>
  <si>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</si>
  <si>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</si>
  <si>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</si>
  <si>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</si>
  <si>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</si>
  <si>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</si>
  <si>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</si>
  <si>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</si>
  <si>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</si>
  <si>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</si>
  <si>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</si>
  <si>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</si>
  <si>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</si>
  <si>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</si>
  <si>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</si>
  <si>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</si>
  <si>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</si>
  <si>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</si>
  <si>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</si>
  <si>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</si>
  <si>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</si>
  <si>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</si>
  <si>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</si>
  <si>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</si>
  <si>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</si>
  <si>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</si>
  <si>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</si>
  <si>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</si>
  <si>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</si>
  <si>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</si>
  <si>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</si>
  <si>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</si>
  <si>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</si>
  <si>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</si>
  <si>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</si>
  <si>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</si>
  <si>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</si>
  <si>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</si>
  <si>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</si>
  <si>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</si>
  <si>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</si>
  <si>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</si>
  <si>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</si>
  <si>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</si>
  <si>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</si>
  <si>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</si>
  <si>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</si>
  <si>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</si>
  <si>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</si>
  <si>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</si>
  <si>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</si>
  <si>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</si>
  <si>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</si>
  <si>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</si>
  <si>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</si>
  <si>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</si>
  <si>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</si>
  <si>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</si>
  <si>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</si>
  <si>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</si>
  <si>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</si>
  <si>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</si>
  <si>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</si>
  <si>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</si>
  <si>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</si>
  <si>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</si>
  <si>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</si>
  <si>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</si>
  <si>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</si>
  <si>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</si>
  <si>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</si>
  <si>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</si>
  <si>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</si>
  <si>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</si>
  <si>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</si>
  <si>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</si>
  <si>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</si>
  <si>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</si>
  <si>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</si>
  <si>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</si>
  <si>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</si>
  <si>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</si>
  <si>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</si>
  <si>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</si>
  <si>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</si>
  <si>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</si>
  <si>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</si>
  <si>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</si>
  <si>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</si>
  <si>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</si>
  <si>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</si>
  <si>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</si>
  <si>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</si>
  <si>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</si>
  <si>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</si>
  <si>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</si>
  <si>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</si>
  <si>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</si>
  <si>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</si>
  <si>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</si>
  <si>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</si>
  <si>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</si>
  <si>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</si>
  <si>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</si>
  <si>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</si>
  <si>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</si>
  <si>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</si>
  <si>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</si>
  <si>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</si>
  <si>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</si>
  <si>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</si>
  <si>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</si>
  <si>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</si>
  <si>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</si>
  <si>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</si>
  <si>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</si>
  <si>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</si>
  <si>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</si>
  <si>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</si>
  <si>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</si>
  <si>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</si>
  <si>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</si>
  <si>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</si>
  <si>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</si>
  <si>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</si>
  <si>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</si>
  <si>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</si>
  <si>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</si>
  <si>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</si>
  <si>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</si>
  <si>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</si>
  <si>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</si>
  <si>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</si>
  <si>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</si>
  <si>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</si>
  <si>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</si>
  <si>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</si>
  <si>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</si>
  <si>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</si>
  <si>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</si>
  <si>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</si>
  <si>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</si>
  <si>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</si>
  <si>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</si>
  <si>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</si>
  <si>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</si>
  <si>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</si>
  <si>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</si>
  <si>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</si>
  <si>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</si>
  <si>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</si>
  <si>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</si>
  <si>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</si>
  <si>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</si>
  <si>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</si>
  <si>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</si>
  <si>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</si>
  <si>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</si>
  <si>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</si>
  <si>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</si>
  <si>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</si>
  <si>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</si>
  <si>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</si>
  <si>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</si>
  <si>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</si>
  <si>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</si>
  <si>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</si>
  <si>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</si>
  <si>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</si>
  <si>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</si>
  <si>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</si>
  <si>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</si>
  <si>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</si>
  <si>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</si>
  <si>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</si>
  <si>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</si>
  <si>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</si>
  <si>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</si>
  <si>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</si>
  <si>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</si>
  <si>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</si>
  <si>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</si>
  <si>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</si>
  <si>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</si>
  <si>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</si>
  <si>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</si>
  <si>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</si>
  <si>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</si>
  <si>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</si>
  <si>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</si>
  <si>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</si>
  <si>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</si>
  <si>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</si>
  <si>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</si>
  <si>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</si>
  <si>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</si>
  <si>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</si>
  <si>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</si>
  <si>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</si>
  <si>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</si>
  <si>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</si>
  <si>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</si>
  <si>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</si>
  <si>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</si>
  <si>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</si>
  <si>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</si>
  <si>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</si>
  <si>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</si>
  <si>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</si>
  <si>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</si>
  <si>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</si>
  <si>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</si>
  <si>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</si>
  <si>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</si>
  <si>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</si>
  <si>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</si>
  <si>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</si>
  <si>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</si>
  <si>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</si>
  <si>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</si>
  <si>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</si>
  <si>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</si>
  <si>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</si>
  <si>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</si>
  <si>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</si>
  <si>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</si>
  <si>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</si>
  <si>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</si>
  <si>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</si>
  <si>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</si>
  <si>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</si>
  <si>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</si>
  <si>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</si>
  <si>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</si>
  <si>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</si>
  <si>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</si>
  <si>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</si>
  <si>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</si>
  <si>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</si>
  <si>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</si>
  <si>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</si>
  <si>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</si>
  <si>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</si>
  <si>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</si>
  <si>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</si>
  <si>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</si>
  <si>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</si>
  <si>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</si>
  <si>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</si>
  <si>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</si>
  <si>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</si>
  <si>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</si>
  <si>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</si>
  <si>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</si>
  <si>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</si>
  <si>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</si>
  <si>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</si>
  <si>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</si>
  <si>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</si>
  <si>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</si>
  <si>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</si>
  <si>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</si>
  <si>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</si>
  <si>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</si>
  <si>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</si>
  <si>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</si>
  <si>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</si>
  <si>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</si>
  <si>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</si>
  <si>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</si>
  <si>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</si>
  <si>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</si>
  <si>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</si>
  <si>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</si>
  <si>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</si>
  <si>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</si>
  <si>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</si>
  <si>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</si>
  <si>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</si>
  <si>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</si>
  <si>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</si>
  <si>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</si>
  <si>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</si>
  <si>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</si>
  <si>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</si>
  <si>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</si>
  <si>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</si>
  <si>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</si>
  <si>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</si>
  <si>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</si>
  <si>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</si>
  <si>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</si>
  <si>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</si>
  <si>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</si>
  <si>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</si>
  <si>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</si>
  <si>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</si>
  <si>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</si>
  <si>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</si>
  <si>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</si>
  <si>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</si>
  <si>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</si>
  <si>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</si>
  <si>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</si>
  <si>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</si>
  <si>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</si>
  <si>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</si>
  <si>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</si>
  <si>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</si>
  <si>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</si>
  <si>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</si>
  <si>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</si>
  <si>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</si>
  <si>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</si>
  <si>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</si>
  <si>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</si>
  <si>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</si>
  <si>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</si>
  <si>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</si>
  <si>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</si>
  <si>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</si>
  <si>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</si>
  <si>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</si>
  <si>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</si>
  <si>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</si>
  <si>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</si>
  <si>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</si>
  <si>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</si>
  <si>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</si>
  <si>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</si>
  <si>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</si>
  <si>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</si>
  <si>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</si>
  <si>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</si>
  <si>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</si>
  <si>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</si>
  <si>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</si>
  <si>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</si>
  <si>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</si>
  <si>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</si>
  <si>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</si>
  <si>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</si>
  <si>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</si>
  <si>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</si>
  <si>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</si>
  <si>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</si>
  <si>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</si>
  <si>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</si>
  <si>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</si>
  <si>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</si>
  <si>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</si>
  <si>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</si>
  <si>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</si>
  <si>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</si>
  <si>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</si>
  <si>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</si>
  <si>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</si>
  <si>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</si>
  <si>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</si>
  <si>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</si>
  <si>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</si>
  <si>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</si>
  <si>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</si>
  <si>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</si>
  <si>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</si>
  <si>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</si>
  <si>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</si>
  <si>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</si>
  <si>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</si>
  <si>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</si>
  <si>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</si>
  <si>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</si>
  <si>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</si>
  <si>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</si>
  <si>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</si>
  <si>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</si>
  <si>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</si>
  <si>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</si>
  <si>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</si>
  <si>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</si>
  <si>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</si>
  <si>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</si>
  <si>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</si>
  <si>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</si>
  <si>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</si>
  <si>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</si>
  <si>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</si>
  <si>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</si>
  <si>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</si>
  <si>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</si>
  <si>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</si>
  <si>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</si>
  <si>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</si>
  <si>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</si>
  <si>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</si>
  <si>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</si>
  <si>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</si>
  <si>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</si>
  <si>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</si>
  <si>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</si>
  <si>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</si>
  <si>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</si>
  <si>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</si>
  <si>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</si>
  <si>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</si>
  <si>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</si>
  <si>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</si>
  <si>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</si>
  <si>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</si>
  <si>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</si>
  <si>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</si>
  <si>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</si>
  <si>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</si>
  <si>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</si>
  <si>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</si>
  <si>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</si>
  <si>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</si>
  <si>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</si>
  <si>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</si>
  <si>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</si>
  <si>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</si>
  <si>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</si>
  <si>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</si>
  <si>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</si>
  <si>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</si>
  <si>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</si>
  <si>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</si>
  <si>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</si>
  <si>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</si>
  <si>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</si>
  <si>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</si>
  <si>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</si>
  <si>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</si>
  <si>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</si>
  <si>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</si>
  <si>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</si>
  <si>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</si>
  <si>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</si>
  <si>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</si>
  <si>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</si>
  <si>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</si>
  <si>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</si>
  <si>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</si>
  <si>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</si>
  <si>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</si>
  <si>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</si>
  <si>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</si>
  <si>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</si>
  <si>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</si>
  <si>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</si>
  <si>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</si>
  <si>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</si>
  <si>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</si>
  <si>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</si>
  <si>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</si>
  <si>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</si>
  <si>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</si>
  <si>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</si>
  <si>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</si>
  <si>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</si>
  <si>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</si>
  <si>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</si>
  <si>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</si>
  <si>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</si>
  <si>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</si>
  <si>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</si>
  <si>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</si>
  <si>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</si>
  <si>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</si>
  <si>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</si>
  <si>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</si>
  <si>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</si>
  <si>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</si>
  <si>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</si>
  <si>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</si>
  <si>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</si>
  <si>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</si>
  <si>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</si>
  <si>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</si>
  <si>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</si>
  <si>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</si>
  <si>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</si>
  <si>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</si>
  <si>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</si>
  <si>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</si>
  <si>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</si>
  <si>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</si>
  <si>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</si>
  <si>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</si>
  <si>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</si>
  <si>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</si>
  <si>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</si>
  <si>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</si>
  <si>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</si>
  <si>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</si>
  <si>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</si>
  <si>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</si>
  <si>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</si>
  <si>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</si>
  <si>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</si>
  <si>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</si>
  <si>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</si>
  <si>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</si>
  <si>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</si>
  <si>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</si>
  <si>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</si>
  <si>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</si>
  <si>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</si>
  <si>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</si>
  <si>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</si>
  <si>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</si>
  <si>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</si>
  <si>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</si>
  <si>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</si>
  <si>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</si>
  <si>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</si>
  <si>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</si>
  <si>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</si>
  <si>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</si>
  <si>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</si>
  <si>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</si>
  <si>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</si>
  <si>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</si>
  <si>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</si>
  <si>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</si>
  <si>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</si>
  <si>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</si>
  <si>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</si>
  <si>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</si>
  <si>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</si>
  <si>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</si>
  <si>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</si>
  <si>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</si>
  <si>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</si>
  <si>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</si>
  <si>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</si>
  <si>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</si>
  <si>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</si>
  <si>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</si>
  <si>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</si>
  <si>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</si>
  <si>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</si>
  <si>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</si>
  <si>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</si>
  <si>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</si>
  <si>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</si>
  <si>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</si>
  <si>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</si>
  <si>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</si>
  <si>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</si>
  <si>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</si>
  <si>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</si>
  <si>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</si>
  <si>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</si>
  <si>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</si>
  <si>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</si>
  <si>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</si>
  <si>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</si>
  <si>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</si>
  <si>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</si>
  <si>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</si>
  <si>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</si>
  <si>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</si>
  <si>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</si>
  <si>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</si>
  <si>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</si>
  <si>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</si>
  <si>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</si>
  <si>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</si>
  <si>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</si>
  <si>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</si>
  <si>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</si>
  <si>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</si>
  <si>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</si>
  <si>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</si>
  <si>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</si>
  <si>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</si>
  <si>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</si>
  <si>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</si>
  <si>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</si>
  <si>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</si>
  <si>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</si>
  <si>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</si>
  <si>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</si>
  <si>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</si>
  <si>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</si>
  <si>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</si>
  <si>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</si>
  <si>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</si>
  <si>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</si>
  <si>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</si>
  <si>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</si>
  <si>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</si>
  <si>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</si>
  <si>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</si>
  <si>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</si>
  <si>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</si>
  <si>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</si>
  <si>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</si>
  <si>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</si>
  <si>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</si>
  <si>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</si>
  <si>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</si>
  <si>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</si>
  <si>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</si>
  <si>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</si>
  <si>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</si>
  <si>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</si>
  <si>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</si>
  <si>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</si>
  <si>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</si>
  <si>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</si>
  <si>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</si>
  <si>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</si>
  <si>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</si>
  <si>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</si>
  <si>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</si>
  <si>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</si>
  <si>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</si>
  <si>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</si>
  <si>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</si>
  <si>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</si>
  <si>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</si>
  <si>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</si>
  <si>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</si>
  <si>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</si>
  <si>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</si>
  <si>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</si>
  <si>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</si>
  <si>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</si>
  <si>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</si>
  <si>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</si>
  <si>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</si>
  <si>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</si>
  <si>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</si>
  <si>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</si>
  <si>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</si>
  <si>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</si>
  <si>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</si>
  <si>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</si>
  <si>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</si>
  <si>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</si>
  <si>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</si>
  <si>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</si>
  <si>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</si>
  <si>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</si>
  <si>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</si>
  <si>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</si>
  <si>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</si>
  <si>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</si>
  <si>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</si>
  <si>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</si>
  <si>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</si>
  <si>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</si>
  <si>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</si>
  <si>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</si>
  <si>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</si>
  <si>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</si>
  <si>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</si>
  <si>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</si>
  <si>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</si>
  <si>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</si>
  <si>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</si>
  <si>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</si>
  <si>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</si>
  <si>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</si>
  <si>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</si>
  <si>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</si>
  <si>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</si>
  <si>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</si>
  <si>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</si>
  <si>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</si>
  <si>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</si>
  <si>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</si>
  <si>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</si>
  <si>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</si>
  <si>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</si>
  <si>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</si>
  <si>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</si>
  <si>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</si>
  <si>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</si>
  <si>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</si>
  <si>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</si>
  <si>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</si>
  <si>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</si>
  <si>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</si>
  <si>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</si>
  <si>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</si>
  <si>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</si>
  <si>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</si>
  <si>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</si>
  <si>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</si>
  <si>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</si>
  <si>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</si>
  <si>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</si>
  <si>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</si>
  <si>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</si>
  <si>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</si>
  <si>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</si>
  <si>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</si>
  <si>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</si>
  <si>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</si>
  <si>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</si>
  <si>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</si>
  <si>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</si>
  <si>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</si>
  <si>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</si>
  <si>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</si>
  <si>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</si>
  <si>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</si>
  <si>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</si>
  <si>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</si>
  <si>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</si>
  <si>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</si>
  <si>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</si>
  <si>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</si>
  <si>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</si>
  <si>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</si>
  <si>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</si>
  <si>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</si>
  <si>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</si>
  <si>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</si>
  <si>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</si>
  <si>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</si>
  <si>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</si>
  <si>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</si>
  <si>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</si>
  <si>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</si>
  <si>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</si>
  <si>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</si>
  <si>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</si>
  <si>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</si>
  <si>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</si>
  <si>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</si>
  <si>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</si>
  <si>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</si>
  <si>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</si>
  <si>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</si>
  <si>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</si>
  <si>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</si>
  <si>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</si>
  <si>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</si>
  <si>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</si>
  <si>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</si>
  <si>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</si>
  <si>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</si>
  <si>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</si>
  <si>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</si>
  <si>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</si>
  <si>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</si>
  <si>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</si>
  <si>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</si>
  <si>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</si>
  <si>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</si>
  <si>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</si>
  <si>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</si>
  <si>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</si>
  <si>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</si>
  <si>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</si>
  <si>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</si>
  <si>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</si>
  <si>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</si>
  <si>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</si>
  <si>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</si>
  <si>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</si>
  <si>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</si>
  <si>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</si>
  <si>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</si>
  <si>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</si>
  <si>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</si>
  <si>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</si>
  <si>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</si>
  <si>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</si>
  <si>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</si>
  <si>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</si>
  <si>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</si>
  <si>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</si>
  <si>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</si>
  <si>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</si>
  <si>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</si>
  <si>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</si>
  <si>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</si>
  <si>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</si>
  <si>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</si>
  <si>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</si>
  <si>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</si>
  <si>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</si>
  <si>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</si>
  <si>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</si>
  <si>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</si>
  <si>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</si>
  <si>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</si>
  <si>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</si>
  <si>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</si>
  <si>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</si>
  <si>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</si>
  <si>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</si>
  <si>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</si>
  <si>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</si>
  <si>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</si>
  <si>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</si>
  <si>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</si>
  <si>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</si>
  <si>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</si>
  <si>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</si>
  <si>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</si>
  <si>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</si>
  <si>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</si>
  <si>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</si>
  <si>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</si>
  <si>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</si>
  <si>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</si>
  <si>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</si>
  <si>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</si>
  <si>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</si>
  <si>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</si>
  <si>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</si>
  <si>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</si>
  <si>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</si>
  <si>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</si>
  <si>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</si>
  <si>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</si>
  <si>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</si>
  <si>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</si>
  <si>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</si>
  <si>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</si>
  <si>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</si>
  <si>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</si>
  <si>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</si>
  <si>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</si>
  <si>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</si>
  <si>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</si>
  <si>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</si>
  <si>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</si>
  <si>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</si>
  <si>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</si>
  <si>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</si>
  <si>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</si>
  <si>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</si>
  <si>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</si>
  <si>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</si>
  <si>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</si>
  <si>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</si>
  <si>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</si>
  <si>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</si>
  <si>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</si>
  <si>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</si>
  <si>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</si>
  <si>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</si>
  <si>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</si>
  <si>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</si>
  <si>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</si>
  <si>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</si>
  <si>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</si>
  <si>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</si>
  <si>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</si>
  <si>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</si>
  <si>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</si>
  <si>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</si>
  <si>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</si>
  <si>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</si>
  <si>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</si>
  <si>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</si>
  <si>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</si>
  <si>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</si>
  <si>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</si>
  <si>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</si>
  <si>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</si>
  <si>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</si>
  <si>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</si>
  <si>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</si>
  <si>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</si>
  <si>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</si>
  <si>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</si>
  <si>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</si>
  <si>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</si>
  <si>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</si>
  <si>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</si>
  <si>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</si>
  <si>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</si>
  <si>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</si>
  <si>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</si>
  <si>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</si>
  <si>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</si>
  <si>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</si>
  <si>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</si>
  <si>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</si>
  <si>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</si>
  <si>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</si>
  <si>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</si>
  <si>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</si>
  <si>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</si>
  <si>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</si>
  <si>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</si>
  <si>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</si>
  <si>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</si>
  <si>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</si>
  <si>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</si>
  <si>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</si>
  <si>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</si>
  <si>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</si>
  <si>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</si>
  <si>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</si>
  <si>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</si>
  <si>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</si>
  <si>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</si>
  <si>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</si>
  <si>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</si>
  <si>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</si>
  <si>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</si>
  <si>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</si>
  <si>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</si>
  <si>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</si>
  <si>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</si>
  <si>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</si>
  <si>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</si>
  <si>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</si>
  <si>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</si>
  <si>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</si>
  <si>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</si>
  <si>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</si>
  <si>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</si>
  <si>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</si>
  <si>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</si>
  <si>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</si>
  <si>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</si>
  <si>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</si>
  <si>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</si>
  <si>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</si>
  <si>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</si>
  <si>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</si>
  <si>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</si>
  <si>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</si>
  <si>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</si>
  <si>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</si>
  <si>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</si>
  <si>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</si>
  <si>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</si>
  <si>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</si>
  <si>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</si>
  <si>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</si>
  <si>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</si>
  <si>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</si>
  <si>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</si>
  <si>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</si>
  <si>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</si>
  <si>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</si>
  <si>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</si>
  <si>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</si>
  <si>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</si>
  <si>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</si>
  <si>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</si>
  <si>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</si>
  <si>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</si>
  <si>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</si>
  <si>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</si>
  <si>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</si>
  <si>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</si>
  <si>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</si>
  <si>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</si>
  <si>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</si>
  <si>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</si>
  <si>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</si>
  <si>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</si>
  <si>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</si>
  <si>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</si>
  <si>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</si>
  <si>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</si>
  <si>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</si>
  <si>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</si>
  <si>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</si>
  <si>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</si>
  <si>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</si>
  <si>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</si>
  <si>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</si>
  <si>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</si>
  <si>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</si>
  <si>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</si>
  <si>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</si>
  <si>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</si>
  <si>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</si>
  <si>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</si>
  <si>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</si>
  <si>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</si>
  <si>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</si>
  <si>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</si>
  <si>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</si>
  <si>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</si>
  <si>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</si>
  <si>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</si>
  <si>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</si>
  <si>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</si>
  <si>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</si>
  <si>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</si>
  <si>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</si>
  <si>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</si>
  <si>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</si>
  <si>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</si>
  <si>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</si>
  <si>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</si>
  <si>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</si>
  <si>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</si>
  <si>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</si>
  <si>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</si>
  <si>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</si>
  <si>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</si>
  <si>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</si>
  <si>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</si>
  <si>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</si>
  <si>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</si>
  <si>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</si>
  <si>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</si>
  <si>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</si>
  <si>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</si>
  <si>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</si>
  <si>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</si>
  <si>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</si>
  <si>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</si>
  <si>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</si>
  <si>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</si>
  <si>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</si>
  <si>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</si>
  <si>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</si>
  <si>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</si>
  <si>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</si>
  <si>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</si>
  <si>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</si>
  <si>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</si>
  <si>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</si>
  <si>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</si>
  <si>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</si>
  <si>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</si>
  <si>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</si>
  <si>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</si>
  <si>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</si>
  <si>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</si>
  <si>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</si>
  <si>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</si>
  <si>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</si>
  <si>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</si>
  <si>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</si>
  <si>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</si>
  <si>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</si>
  <si>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</si>
  <si>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</si>
  <si>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</si>
  <si>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</si>
  <si>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</si>
  <si>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</si>
  <si>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</si>
  <si>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</si>
  <si>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</si>
  <si>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</si>
  <si>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</si>
  <si>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</si>
  <si>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</si>
  <si>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</si>
  <si>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</si>
  <si>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</si>
  <si>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</si>
  <si>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</si>
  <si>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</si>
  <si>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</si>
  <si>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</si>
  <si>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</si>
  <si>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</si>
  <si>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</si>
  <si>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</si>
  <si>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</si>
  <si>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</si>
  <si>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</si>
  <si>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</si>
  <si>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</si>
  <si>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</si>
  <si>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</si>
  <si>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</si>
  <si>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</si>
  <si>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</si>
  <si>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</si>
  <si>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</si>
  <si>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</si>
  <si>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</si>
  <si>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</si>
  <si>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</si>
  <si>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</si>
  <si>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</si>
  <si>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</si>
  <si>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</si>
  <si>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</si>
  <si>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</si>
  <si>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</si>
  <si>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</si>
  <si>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</si>
  <si>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</si>
  <si>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</si>
  <si>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</si>
  <si>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</si>
  <si>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</si>
  <si>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</si>
  <si>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</si>
  <si>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</si>
  <si>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</si>
  <si>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</si>
  <si>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</si>
  <si>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</si>
  <si>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</si>
  <si>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</si>
  <si>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</si>
  <si>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</si>
  <si>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</si>
  <si>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</si>
  <si>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</si>
  <si>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</si>
  <si>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</si>
  <si>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</si>
  <si>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</si>
  <si>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</si>
  <si>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</si>
  <si>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</si>
  <si>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</si>
  <si>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</si>
  <si>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</si>
  <si>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</si>
  <si>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</si>
  <si>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</si>
  <si>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</si>
  <si>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</si>
  <si>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</si>
  <si>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</si>
  <si>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</si>
  <si>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</si>
  <si>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</si>
  <si>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</si>
  <si>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</si>
  <si>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</si>
  <si>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</si>
  <si>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</si>
  <si>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</si>
  <si>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</si>
  <si>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</si>
  <si>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</si>
  <si>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</si>
  <si>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</si>
  <si>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</si>
  <si>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</si>
  <si>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</si>
  <si>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</si>
  <si>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</si>
  <si>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</si>
  <si>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</si>
  <si>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</si>
  <si>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</si>
  <si>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</si>
  <si>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</si>
  <si>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</si>
  <si>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</si>
  <si>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</si>
  <si>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</si>
  <si>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</si>
  <si>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</si>
  <si>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</si>
  <si>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</si>
  <si>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</si>
  <si>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</si>
  <si>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</si>
  <si>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</si>
  <si>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</si>
  <si>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</si>
  <si>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</si>
  <si>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</si>
  <si>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</si>
  <si>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</si>
  <si>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</si>
  <si>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</si>
  <si>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</si>
  <si>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</si>
  <si>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</si>
  <si>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</si>
  <si>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</si>
  <si>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</si>
  <si>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</si>
  <si>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</si>
  <si>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</si>
  <si>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</si>
  <si>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</si>
  <si>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</si>
  <si>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</si>
  <si>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</si>
  <si>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</si>
  <si>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</si>
  <si>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</si>
  <si>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</si>
  <si>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</si>
  <si>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</si>
  <si>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</si>
  <si>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</si>
  <si>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</si>
  <si>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</si>
  <si>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</si>
  <si>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</si>
  <si>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</si>
  <si>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</si>
  <si>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</si>
  <si>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</si>
  <si>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</si>
  <si>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</si>
  <si>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</si>
  <si>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</si>
  <si>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</si>
  <si>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</si>
  <si>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</si>
  <si>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</si>
  <si>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</si>
  <si>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</si>
  <si>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</si>
  <si>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</si>
  <si>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</si>
  <si>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</si>
  <si>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</si>
  <si>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</si>
  <si>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</si>
  <si>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</si>
  <si>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</si>
  <si>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</si>
  <si>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</si>
  <si>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</si>
  <si>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</si>
  <si>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</si>
  <si>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</si>
  <si>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</si>
  <si>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</si>
  <si>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</si>
  <si>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</si>
  <si>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</si>
  <si>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</si>
  <si>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</si>
  <si>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</si>
  <si>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</si>
  <si>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</si>
  <si>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</si>
  <si>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</si>
  <si>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</si>
  <si>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</si>
  <si>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</si>
  <si>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</si>
  <si>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</si>
  <si>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</si>
  <si>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</si>
  <si>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</si>
  <si>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</si>
  <si>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</si>
  <si>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</si>
  <si>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</si>
  <si>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</si>
  <si>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</si>
  <si>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</si>
  <si>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</si>
  <si>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</si>
  <si>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</si>
  <si>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</si>
  <si>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</si>
  <si>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</si>
  <si>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</si>
  <si>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</si>
  <si>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</si>
  <si>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</si>
  <si>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</si>
  <si>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</si>
  <si>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</si>
  <si>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</si>
  <si>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</si>
  <si>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</si>
  <si>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</si>
  <si>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</si>
  <si>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</si>
  <si>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</si>
  <si>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</si>
  <si>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</si>
  <si>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</si>
  <si>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</si>
  <si>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</si>
  <si>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</si>
  <si>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</si>
  <si>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</si>
  <si>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</si>
  <si>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</si>
  <si>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</si>
  <si>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</si>
  <si>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</si>
  <si>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</si>
  <si>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</si>
  <si>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</si>
  <si>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</si>
  <si>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</si>
  <si>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</si>
  <si>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</si>
  <si>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</si>
  <si>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</si>
  <si>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</si>
  <si>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</si>
  <si>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</si>
  <si>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</si>
  <si>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</si>
  <si>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</si>
  <si>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</si>
  <si>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</si>
  <si>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</si>
  <si>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</si>
  <si>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</si>
  <si>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</si>
  <si>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</si>
  <si>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</si>
  <si>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</si>
  <si>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</si>
  <si>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</si>
  <si>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</si>
  <si>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</si>
  <si>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</si>
  <si>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</si>
  <si>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</si>
  <si>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</si>
  <si>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</si>
  <si>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</si>
  <si>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</si>
  <si>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</si>
  <si>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</si>
  <si>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</si>
  <si>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</si>
  <si>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</si>
  <si>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</si>
  <si>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</si>
  <si>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</si>
  <si>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</si>
  <si>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</si>
  <si>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</si>
  <si>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</si>
  <si>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</si>
  <si>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</si>
  <si>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</si>
  <si>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</si>
  <si>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</si>
  <si>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</si>
  <si>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</si>
  <si>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</si>
  <si>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</si>
  <si>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</si>
  <si>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</si>
  <si>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</si>
  <si>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</si>
  <si>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</si>
  <si>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</si>
  <si>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</si>
  <si>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</si>
  <si>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</si>
  <si>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</si>
  <si>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</si>
  <si>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</si>
  <si>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</si>
  <si>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</si>
  <si>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</si>
  <si>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</si>
  <si>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</si>
  <si>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</si>
  <si>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</si>
  <si>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</si>
  <si>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</si>
  <si>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</si>
  <si>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</si>
  <si>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</si>
  <si>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</si>
  <si>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</si>
  <si>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</si>
  <si>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</si>
  <si>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</si>
  <si>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</si>
  <si>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</si>
  <si>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</si>
  <si>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</si>
  <si>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</si>
  <si>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</si>
  <si>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</si>
  <si>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</si>
  <si>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</si>
  <si>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</si>
  <si>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</si>
  <si>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</si>
  <si>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</si>
  <si>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</si>
  <si>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</si>
  <si>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</si>
  <si>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</si>
  <si>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</si>
  <si>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</si>
  <si>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</si>
  <si>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</si>
  <si>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</si>
  <si>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</si>
  <si>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</si>
  <si>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</si>
  <si>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</si>
  <si>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</si>
  <si>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</si>
  <si>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</si>
  <si>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</si>
  <si>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</si>
  <si>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</si>
  <si>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</si>
  <si>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</si>
  <si>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</si>
  <si>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</si>
  <si>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</si>
  <si>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</si>
  <si>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</si>
  <si>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</si>
  <si>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</si>
  <si>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</si>
  <si>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</si>
  <si>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</si>
  <si>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</si>
  <si>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</si>
  <si>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</si>
  <si>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</si>
  <si>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</si>
  <si>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</si>
  <si>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</si>
  <si>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</si>
  <si>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</si>
  <si>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</si>
  <si>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</si>
  <si>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</si>
  <si>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</si>
  <si>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</si>
  <si>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</si>
  <si>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</si>
  <si>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</si>
  <si>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</si>
  <si>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</si>
  <si>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</si>
  <si>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</si>
  <si>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</si>
  <si>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</si>
  <si>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</si>
  <si>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</si>
  <si>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</si>
  <si>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</si>
  <si>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</si>
  <si>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</si>
  <si>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</si>
  <si>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</si>
  <si>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</si>
  <si>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</si>
  <si>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</si>
  <si>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</si>
  <si>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</si>
  <si>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</si>
  <si>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</si>
  <si>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</si>
  <si>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</si>
  <si>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</si>
  <si>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</si>
  <si>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</si>
  <si>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</si>
  <si>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</si>
  <si>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</si>
  <si>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</si>
  <si>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</si>
  <si>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</si>
  <si>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</si>
  <si>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</si>
  <si>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</si>
  <si>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</si>
  <si>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</si>
  <si>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</si>
  <si>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</si>
  <si>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</si>
  <si>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</si>
  <si>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</si>
  <si>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</si>
  <si>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</si>
  <si>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</si>
  <si>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</si>
  <si>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</si>
  <si>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</si>
  <si>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</si>
  <si>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</si>
  <si>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</si>
  <si>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</si>
  <si>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</si>
  <si>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</si>
  <si>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</si>
  <si>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</si>
  <si>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</si>
  <si>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</si>
  <si>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</si>
  <si>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</si>
  <si>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</si>
  <si>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</si>
  <si>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</si>
  <si>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</si>
  <si>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</si>
  <si>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</si>
  <si>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</si>
  <si>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</si>
  <si>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</si>
  <si>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</si>
  <si>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</si>
  <si>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</si>
  <si>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</si>
  <si>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</si>
  <si>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</si>
  <si>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</si>
  <si>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</si>
  <si>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</si>
  <si>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</si>
  <si>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</si>
  <si>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</si>
  <si>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</si>
  <si>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</si>
  <si>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</si>
  <si>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</si>
  <si>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</si>
  <si>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</si>
  <si>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</si>
  <si>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</si>
  <si>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</si>
  <si>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</si>
  <si>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</si>
  <si>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</si>
  <si>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</si>
  <si>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</si>
  <si>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</si>
  <si>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</si>
  <si>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</si>
  <si>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</si>
  <si>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</si>
  <si>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</si>
  <si>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</si>
  <si>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</si>
  <si>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</si>
  <si>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</si>
  <si>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</si>
  <si>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</si>
  <si>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</si>
  <si>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</si>
  <si>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</si>
  <si>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</si>
  <si>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</si>
  <si>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</si>
  <si>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</si>
  <si>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</si>
  <si>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</si>
  <si>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</si>
  <si>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</si>
  <si>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</si>
  <si>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</si>
  <si>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</si>
  <si>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</si>
  <si>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</si>
  <si>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</si>
  <si>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</si>
  <si>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</si>
  <si>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</si>
  <si>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</si>
  <si>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</si>
  <si>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</si>
  <si>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</si>
  <si>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</si>
  <si>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</si>
  <si>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</si>
  <si>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</si>
  <si>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</si>
  <si>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</si>
  <si>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</si>
  <si>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</si>
  <si>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</si>
  <si>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</si>
  <si>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</si>
  <si>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</si>
  <si>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</si>
  <si>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</si>
  <si>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</si>
  <si>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</si>
  <si>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</si>
  <si>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</si>
  <si>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</si>
  <si>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</si>
  <si>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</si>
  <si>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</si>
  <si>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</si>
  <si>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</si>
  <si>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</si>
  <si>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</si>
  <si>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</si>
  <si>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</si>
  <si>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</si>
  <si>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</si>
  <si>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</si>
  <si>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</si>
  <si>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</si>
  <si>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</si>
  <si>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</si>
  <si>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</si>
  <si>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</si>
  <si>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</si>
  <si>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</si>
  <si>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</si>
  <si>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</si>
  <si>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</si>
  <si>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</si>
  <si>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</si>
  <si>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</si>
  <si>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</si>
  <si>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</si>
  <si>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</si>
  <si>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</si>
  <si>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</si>
  <si>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</si>
  <si>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</si>
  <si>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</si>
  <si>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</si>
  <si>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</si>
  <si>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</si>
  <si>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</si>
  <si>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</si>
  <si>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</si>
  <si>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</si>
  <si>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</si>
  <si>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</si>
  <si>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</si>
  <si>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</si>
  <si>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</si>
  <si>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</si>
  <si>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</si>
  <si>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</si>
  <si>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</si>
  <si>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</si>
  <si>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</si>
  <si>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</si>
  <si>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</si>
  <si>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</si>
  <si>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</si>
  <si>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</si>
  <si>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</si>
  <si>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</si>
  <si>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</si>
  <si>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</si>
  <si>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</si>
  <si>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</si>
  <si>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</si>
  <si>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</si>
  <si>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</si>
  <si>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</si>
  <si>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</si>
  <si>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</si>
  <si>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</si>
  <si>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</si>
  <si>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</si>
  <si>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</si>
  <si>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</si>
  <si>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</si>
  <si>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</si>
  <si>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</si>
  <si>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</si>
  <si>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</si>
  <si>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</si>
  <si>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</si>
  <si>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</si>
  <si>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</si>
  <si>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</si>
  <si>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</si>
  <si>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</si>
  <si>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</si>
  <si>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</si>
  <si>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</si>
  <si>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</si>
  <si>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</si>
  <si>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</si>
  <si>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</si>
  <si>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</si>
  <si>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</si>
  <si>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</si>
  <si>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</si>
  <si>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</si>
  <si>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</si>
  <si>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</si>
  <si>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</si>
  <si>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</si>
  <si>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</si>
  <si>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</si>
  <si>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</si>
  <si>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</si>
  <si>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</si>
  <si>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</si>
  <si>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</si>
  <si>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</si>
  <si>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</si>
  <si>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</si>
  <si>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</si>
  <si>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</si>
  <si>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</si>
  <si>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</si>
  <si>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</si>
  <si>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</si>
  <si>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</si>
  <si>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</si>
  <si>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</si>
  <si>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</si>
  <si>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</si>
  <si>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</si>
  <si>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</si>
  <si>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</si>
  <si>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</si>
  <si>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</si>
  <si>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</si>
  <si>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</si>
  <si>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</si>
  <si>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</si>
  <si>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</si>
  <si>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</si>
  <si>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</si>
  <si>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</si>
  <si>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</si>
  <si>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</si>
  <si>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</si>
  <si>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</si>
  <si>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</si>
  <si>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</si>
  <si>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</si>
  <si>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</si>
  <si>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</si>
  <si>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</si>
  <si>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</si>
  <si>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</si>
  <si>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</si>
  <si>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</si>
  <si>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</si>
  <si>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</si>
  <si>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</si>
  <si>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</si>
  <si>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</si>
  <si>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</si>
  <si>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</si>
  <si>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</si>
  <si>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</si>
  <si>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</si>
  <si>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</si>
  <si>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</si>
  <si>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</si>
  <si>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</si>
  <si>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</si>
  <si>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</si>
  <si>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</si>
  <si>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</si>
  <si>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</si>
  <si>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</si>
  <si>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</si>
  <si>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</si>
  <si>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</si>
  <si>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</si>
  <si>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</si>
  <si>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</si>
  <si>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</si>
  <si>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</si>
  <si>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</si>
  <si>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</si>
  <si>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</si>
  <si>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</si>
  <si>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</si>
  <si>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</si>
  <si>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</si>
  <si>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</si>
  <si>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</si>
  <si>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</si>
  <si>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</si>
  <si>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</si>
  <si>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</si>
  <si>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</si>
  <si>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</si>
  <si>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</si>
  <si>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</si>
  <si>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</si>
  <si>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</si>
  <si>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</si>
  <si>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</si>
  <si>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</si>
  <si>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</si>
  <si>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</si>
  <si>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</si>
  <si>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</si>
  <si>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</si>
  <si>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</si>
  <si>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</si>
  <si>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</si>
  <si>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</si>
  <si>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</si>
  <si>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</si>
  <si>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</si>
  <si>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</si>
  <si>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</si>
  <si>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</si>
  <si>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</si>
  <si>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</si>
  <si>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</si>
  <si>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</si>
  <si>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</si>
  <si>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</si>
  <si>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</si>
  <si>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</si>
  <si>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</si>
  <si>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</si>
  <si>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</si>
  <si>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</si>
  <si>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</si>
  <si>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</si>
  <si>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</si>
  <si>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</si>
  <si>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</si>
  <si>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</si>
  <si>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</si>
  <si>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</si>
  <si>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</si>
  <si>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</si>
  <si>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</si>
  <si>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</si>
  <si>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</si>
  <si>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</si>
  <si>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</si>
  <si>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</si>
  <si>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</si>
  <si>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</si>
  <si>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</si>
  <si>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</si>
  <si>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</si>
  <si>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</si>
  <si>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</si>
  <si>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</si>
  <si>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</si>
  <si>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</si>
  <si>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</si>
  <si>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</si>
  <si>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</si>
  <si>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</si>
  <si>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</si>
  <si>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</si>
  <si>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</si>
  <si>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</si>
  <si>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</si>
  <si>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</si>
  <si>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</si>
  <si>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</si>
  <si>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</si>
  <si>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</si>
  <si>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</si>
  <si>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</si>
  <si>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</si>
  <si>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</si>
  <si>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</si>
  <si>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</si>
  <si>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</si>
  <si>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</si>
  <si>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</si>
  <si>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</si>
  <si>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</si>
  <si>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</si>
  <si>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</si>
  <si>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</si>
  <si>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</si>
  <si>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</si>
  <si>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</si>
  <si>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</si>
  <si>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</si>
  <si>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</si>
  <si>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</si>
  <si>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</si>
  <si>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</si>
  <si>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</si>
  <si>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</si>
  <si>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</si>
  <si>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</si>
  <si>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</si>
  <si>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</si>
  <si>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</si>
  <si>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</si>
  <si>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</si>
  <si>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</si>
  <si>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</si>
  <si>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</si>
  <si>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</si>
  <si>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</si>
  <si>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</si>
  <si>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</si>
  <si>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</si>
  <si>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</si>
  <si>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</si>
  <si>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</si>
  <si>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</si>
  <si>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</si>
  <si>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</si>
  <si>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</si>
  <si>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</si>
  <si>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</si>
  <si>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</si>
  <si>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</si>
  <si>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</si>
  <si>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</si>
  <si>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</si>
  <si>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</si>
  <si>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</si>
  <si>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</si>
  <si>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</si>
  <si>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</si>
  <si>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</si>
  <si>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</si>
  <si>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</si>
  <si>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</si>
  <si>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</si>
  <si>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</si>
  <si>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</si>
  <si>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</si>
  <si>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</si>
  <si>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</si>
  <si>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</si>
  <si>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</si>
  <si>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</si>
  <si>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</si>
  <si>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</si>
  <si>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</si>
  <si>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</si>
  <si>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</si>
  <si>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</si>
  <si>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</si>
  <si>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</si>
  <si>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</si>
  <si>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</si>
  <si>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</si>
  <si>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</si>
  <si>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</si>
  <si>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</si>
  <si>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</si>
  <si>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</si>
  <si>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</si>
  <si>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</si>
  <si>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</si>
  <si>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</si>
  <si>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</si>
  <si>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</si>
  <si>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</si>
  <si>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</si>
  <si>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</si>
  <si>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</si>
  <si>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</si>
  <si>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</si>
  <si>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</si>
  <si>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</si>
  <si>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</si>
  <si>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</si>
  <si>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</si>
  <si>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</si>
  <si>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</si>
  <si>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</si>
  <si>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</si>
  <si>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</si>
  <si>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</si>
  <si>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</si>
  <si>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</si>
  <si>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</si>
  <si>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</si>
  <si>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</si>
  <si>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</si>
  <si>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</si>
  <si>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</si>
  <si>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</si>
  <si>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</si>
  <si>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</si>
  <si>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</si>
  <si>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</si>
  <si>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</si>
  <si>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</si>
  <si>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</si>
  <si>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</si>
  <si>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</si>
  <si>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</si>
  <si>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</si>
  <si>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</si>
  <si>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</si>
  <si>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</si>
  <si>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</si>
  <si>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</si>
  <si>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</si>
  <si>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</si>
  <si>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</si>
  <si>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</si>
  <si>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</si>
  <si>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</si>
  <si>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</si>
  <si>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</si>
  <si>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</si>
  <si>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</si>
  <si>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</si>
  <si>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</si>
  <si>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</si>
  <si>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</si>
  <si>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</si>
  <si>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</si>
  <si>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</si>
  <si>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</si>
  <si>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</si>
  <si>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</si>
  <si>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</si>
  <si>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</si>
  <si>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</si>
  <si>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</si>
  <si>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</si>
  <si>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</si>
  <si>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</si>
  <si>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</si>
  <si>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</si>
  <si>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</si>
  <si>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</si>
  <si>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</si>
  <si>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</si>
  <si>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</si>
  <si>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</si>
  <si>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</si>
  <si>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</si>
  <si>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</si>
  <si>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</si>
  <si>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</si>
  <si>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</si>
  <si>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</si>
  <si>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</si>
  <si>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</si>
  <si>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</si>
  <si>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</si>
  <si>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</si>
  <si>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</si>
  <si>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</si>
  <si>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</si>
  <si>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</si>
  <si>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</si>
  <si>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</si>
  <si>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</si>
  <si>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</si>
  <si>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</si>
  <si>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</si>
  <si>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</si>
  <si>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</si>
  <si>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</si>
  <si>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</si>
  <si>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</si>
  <si>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</si>
  <si>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</si>
  <si>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</si>
  <si>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</si>
  <si>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</si>
  <si>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</si>
  <si>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</si>
  <si>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</si>
  <si>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</si>
  <si>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</si>
  <si>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</si>
  <si>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</si>
  <si>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</si>
  <si>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</si>
  <si>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</si>
  <si>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</si>
  <si>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</si>
  <si>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</si>
  <si>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</si>
  <si>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</si>
  <si>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</si>
  <si>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</si>
  <si>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</si>
  <si>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</si>
  <si>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</si>
  <si>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</si>
  <si>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</si>
  <si>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</si>
  <si>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</si>
  <si>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</si>
  <si>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</si>
  <si>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</si>
  <si>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</si>
  <si>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</si>
  <si>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</si>
  <si>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</si>
  <si>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</si>
  <si>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</si>
  <si>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</si>
  <si>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</si>
  <si>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</si>
  <si>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</si>
  <si>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</si>
  <si>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</si>
  <si>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</si>
  <si>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</si>
  <si>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</si>
  <si>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</si>
  <si>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</si>
  <si>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</si>
  <si>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</si>
  <si>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</si>
  <si>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</si>
  <si>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</si>
  <si>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</si>
  <si>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</si>
  <si>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</si>
  <si>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</si>
  <si>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</si>
  <si>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</si>
  <si>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</si>
  <si>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</si>
  <si>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</si>
  <si>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</si>
  <si>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</si>
  <si>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</si>
  <si>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</si>
  <si>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</si>
  <si>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</si>
  <si>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</si>
  <si>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</si>
  <si>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</si>
  <si>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</si>
  <si>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</si>
  <si>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</si>
  <si>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</si>
  <si>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</si>
  <si>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</si>
  <si>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</si>
  <si>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</si>
  <si>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</si>
  <si>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</si>
  <si>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</si>
  <si>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</si>
  <si>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</si>
  <si>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</si>
  <si>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</si>
  <si>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</si>
  <si>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</si>
  <si>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</si>
  <si>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</si>
  <si>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</si>
  <si>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</si>
  <si>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</si>
  <si>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</si>
  <si>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</si>
  <si>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</si>
  <si>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</si>
  <si>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</si>
  <si>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</si>
  <si>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</si>
  <si>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</si>
  <si>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</si>
  <si>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</si>
  <si>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</si>
  <si>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</si>
  <si>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</si>
  <si>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</si>
  <si>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</si>
  <si>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</si>
  <si>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</si>
  <si>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</si>
  <si>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</si>
  <si>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</si>
  <si>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</si>
  <si>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</si>
  <si>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</si>
  <si>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</si>
  <si>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</si>
  <si>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</si>
  <si>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</si>
  <si>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</si>
  <si>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</si>
  <si>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</si>
  <si>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</si>
  <si>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</si>
  <si>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</si>
  <si>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</si>
  <si>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</si>
  <si>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</si>
  <si>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</si>
  <si>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</si>
  <si>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</si>
  <si>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</si>
  <si>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</si>
  <si>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</si>
  <si>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</si>
  <si>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</si>
  <si>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</si>
  <si>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</si>
  <si>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</si>
  <si>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</si>
  <si>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</si>
  <si>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</si>
  <si>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</si>
  <si>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</si>
  <si>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</si>
  <si>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</si>
  <si>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</si>
  <si>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</si>
  <si>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</si>
  <si>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</si>
  <si>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</si>
  <si>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</si>
  <si>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</si>
  <si>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</si>
  <si>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</si>
  <si>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</si>
  <si>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</si>
  <si>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</si>
  <si>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</si>
  <si>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</si>
  <si>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</si>
  <si>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</si>
  <si>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</si>
  <si>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</si>
  <si>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</si>
  <si>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</si>
  <si>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</si>
  <si>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</si>
  <si>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</si>
  <si>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</si>
  <si>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</si>
  <si>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</si>
  <si>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</si>
  <si>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</si>
  <si>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</si>
  <si>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</si>
  <si>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</si>
  <si>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</si>
  <si>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</si>
  <si>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</si>
  <si>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</si>
  <si>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</si>
  <si>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</si>
  <si>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</si>
  <si>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</si>
  <si>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</si>
  <si>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</si>
  <si>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</si>
  <si>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</si>
  <si>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</si>
  <si>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</si>
  <si>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</si>
  <si>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</si>
  <si>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</si>
  <si>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</si>
  <si>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</si>
  <si>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</si>
  <si>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</si>
  <si>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</si>
  <si>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</si>
  <si>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</si>
  <si>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</si>
  <si>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</si>
  <si>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</si>
  <si>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</si>
  <si>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</si>
  <si>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</si>
  <si>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</si>
  <si>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</si>
  <si>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</si>
  <si>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</si>
  <si>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</si>
  <si>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</si>
  <si>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</si>
  <si>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</si>
  <si>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</si>
  <si>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</si>
  <si>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</si>
  <si>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</si>
  <si>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</si>
  <si>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</si>
  <si>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</si>
  <si>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</si>
  <si>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</si>
  <si>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</si>
  <si>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</si>
  <si>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</si>
  <si>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</si>
  <si>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</si>
  <si>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</si>
  <si>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</si>
  <si>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</si>
  <si>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</si>
  <si>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</si>
  <si>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</si>
  <si>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</si>
  <si>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</si>
  <si>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</si>
  <si>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</si>
  <si>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</si>
  <si>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</si>
  <si>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</si>
  <si>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</si>
  <si>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</si>
  <si>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</si>
  <si>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</si>
  <si>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</si>
  <si>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</si>
  <si>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</si>
  <si>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</si>
  <si>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</si>
  <si>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</si>
  <si>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</si>
  <si>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</si>
  <si>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</si>
  <si>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</si>
  <si>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</si>
  <si>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</si>
  <si>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</si>
  <si>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</si>
  <si>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</si>
  <si>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</si>
  <si>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</si>
  <si>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</si>
  <si>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</si>
  <si>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</si>
  <si>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</si>
  <si>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</si>
  <si>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</si>
  <si>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</si>
  <si>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</si>
  <si>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</si>
  <si>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</si>
  <si>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</si>
  <si>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</si>
  <si>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</si>
  <si>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</si>
  <si>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</si>
  <si>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</si>
  <si>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</si>
  <si>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</si>
  <si>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</si>
  <si>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</si>
  <si>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</si>
  <si>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</si>
  <si>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</si>
  <si>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</si>
  <si>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</si>
  <si>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</si>
  <si>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</si>
  <si>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</si>
  <si>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</si>
  <si>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</si>
  <si>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</si>
  <si>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</si>
  <si>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</si>
  <si>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</si>
  <si>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</si>
  <si>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</si>
  <si>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</si>
  <si>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</si>
  <si>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</si>
  <si>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</si>
  <si>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</si>
  <si>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</si>
  <si>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</si>
  <si>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</si>
  <si>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</si>
  <si>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</si>
  <si>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</si>
  <si>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</si>
  <si>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</si>
  <si>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</si>
  <si>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</si>
  <si>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</si>
  <si>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</si>
  <si>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</si>
  <si>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</si>
  <si>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</si>
  <si>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</si>
  <si>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</si>
  <si>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</si>
  <si>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</si>
  <si>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</si>
  <si>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</si>
  <si>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</si>
  <si>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</si>
  <si>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</si>
  <si>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</si>
  <si>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</si>
  <si>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</si>
  <si>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</si>
  <si>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</si>
  <si>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</si>
  <si>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</si>
  <si>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</si>
  <si>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</si>
  <si>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</si>
  <si>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</si>
  <si>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</si>
  <si>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</si>
  <si>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</si>
  <si>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</si>
  <si>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</si>
  <si>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</si>
  <si>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</si>
  <si>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</si>
  <si>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</si>
  <si>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</si>
  <si>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</si>
  <si>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</si>
  <si>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</si>
  <si>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</si>
  <si>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</si>
  <si>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</si>
  <si>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</si>
  <si>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</si>
  <si>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</si>
  <si>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</si>
  <si>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</si>
  <si>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</si>
  <si>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</si>
  <si>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</si>
  <si>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</si>
  <si>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</si>
  <si>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</si>
  <si>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</si>
  <si>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</si>
  <si>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</si>
  <si>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</si>
  <si>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</si>
  <si>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</si>
  <si>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</si>
  <si>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</si>
  <si>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</si>
  <si>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</si>
  <si>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</si>
  <si>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</si>
  <si>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</si>
  <si>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</si>
  <si>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</si>
  <si>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</si>
  <si>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</si>
  <si>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</si>
  <si>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</si>
  <si>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</si>
  <si>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</si>
  <si>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</si>
  <si>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</si>
  <si>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</si>
  <si>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</si>
  <si>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</si>
  <si>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</si>
  <si>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</si>
  <si>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</si>
  <si>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</si>
  <si>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</si>
  <si>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</si>
  <si>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</si>
  <si>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</si>
  <si>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</si>
  <si>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</si>
  <si>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</si>
  <si>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</si>
  <si>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</si>
  <si>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</si>
  <si>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</si>
  <si>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</si>
  <si>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</si>
  <si>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</si>
  <si>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</si>
  <si>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</si>
  <si>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</si>
  <si>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</si>
  <si>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</si>
  <si>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</si>
  <si>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</si>
  <si>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</si>
  <si>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</si>
  <si>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</si>
  <si>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</si>
  <si>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</si>
  <si>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</si>
  <si>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</si>
  <si>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</si>
  <si>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</si>
  <si>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</si>
  <si>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</si>
  <si>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</si>
  <si>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</si>
  <si>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</si>
  <si>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</si>
  <si>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</si>
  <si>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</si>
  <si>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</si>
  <si>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</si>
  <si>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</si>
  <si>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</si>
  <si>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</si>
  <si>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</si>
  <si>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</si>
  <si>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</si>
  <si>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</si>
  <si>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</si>
  <si>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</si>
  <si>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</si>
  <si>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</si>
  <si>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</si>
  <si>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</si>
  <si>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</si>
  <si>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</si>
  <si>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</si>
  <si>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</si>
  <si>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</si>
  <si>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</si>
  <si>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</si>
  <si>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</si>
  <si>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</si>
  <si>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</si>
  <si>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</si>
  <si>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</si>
  <si>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</si>
  <si>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</si>
  <si>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</si>
  <si>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</si>
  <si>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</si>
  <si>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</si>
  <si>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</si>
  <si>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</si>
  <si>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</si>
  <si>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</si>
  <si>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</si>
  <si>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</si>
  <si>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</si>
  <si>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</si>
  <si>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</si>
  <si>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</si>
  <si>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</si>
  <si>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</si>
  <si>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</si>
  <si>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</si>
  <si>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</si>
  <si>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</si>
  <si>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</si>
  <si>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</si>
  <si>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</si>
  <si>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</si>
  <si>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</si>
  <si>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</si>
  <si>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</si>
  <si>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</si>
  <si>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</si>
  <si>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</si>
  <si>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</si>
  <si>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</si>
  <si>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</si>
  <si>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</si>
  <si>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</si>
  <si>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</si>
  <si>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</si>
  <si>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</si>
  <si>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</si>
  <si>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</si>
  <si>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</si>
  <si>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</si>
  <si>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</si>
  <si>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</si>
  <si>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</si>
  <si>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</si>
  <si>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</si>
  <si>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</si>
  <si>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</si>
  <si>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</si>
  <si>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</si>
  <si>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</si>
  <si>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</si>
  <si>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</si>
  <si>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</si>
  <si>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</si>
  <si>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</si>
  <si>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</si>
  <si>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</si>
  <si>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</si>
  <si>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</si>
  <si>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</si>
  <si>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</si>
  <si>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</si>
  <si>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</si>
  <si>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</si>
  <si>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</si>
  <si>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</si>
  <si>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</si>
  <si>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</si>
  <si>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</si>
  <si>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</si>
  <si>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</si>
  <si>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</si>
  <si>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</si>
  <si>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</si>
  <si>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</si>
  <si>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</si>
  <si>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</si>
  <si>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</si>
  <si>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</si>
  <si>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</si>
  <si>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</si>
  <si>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</si>
  <si>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</si>
  <si>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</si>
  <si>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</si>
  <si>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</si>
  <si>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</si>
  <si>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</si>
  <si>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</si>
  <si>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</si>
  <si>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</si>
  <si>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</si>
  <si>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</si>
  <si>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</si>
  <si>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</si>
  <si>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</si>
  <si>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</si>
  <si>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</si>
  <si>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</si>
  <si>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</si>
  <si>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</si>
  <si>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</si>
  <si>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</si>
  <si>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</si>
  <si>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</si>
  <si>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</si>
  <si>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</si>
  <si>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</si>
  <si>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</si>
  <si>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</si>
  <si>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</si>
  <si>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</si>
  <si>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</si>
  <si>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</si>
  <si>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</si>
  <si>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</si>
  <si>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</si>
  <si>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</si>
  <si>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</si>
  <si>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</si>
  <si>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</si>
  <si>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</si>
  <si>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</si>
  <si>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</si>
  <si>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</si>
  <si>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</si>
  <si>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</si>
  <si>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</si>
  <si>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</si>
  <si>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</si>
  <si>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</si>
  <si>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</si>
  <si>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</si>
  <si>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</si>
  <si>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</si>
  <si>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</si>
  <si>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</si>
  <si>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</si>
  <si>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</si>
  <si>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</si>
  <si>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</si>
  <si>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</si>
  <si>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</si>
  <si>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</si>
  <si>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</si>
  <si>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</si>
  <si>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</si>
  <si>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</si>
  <si>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</si>
  <si>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</si>
  <si>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</si>
  <si>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</si>
  <si>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</si>
  <si>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</si>
  <si>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</si>
  <si>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</si>
  <si>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</si>
  <si>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</si>
  <si>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</si>
  <si>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</si>
  <si>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</si>
  <si>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</si>
  <si>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</si>
  <si>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</si>
  <si>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</si>
  <si>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</si>
  <si>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</si>
  <si>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</si>
  <si>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</si>
  <si>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</si>
  <si>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</si>
  <si>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</si>
  <si>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</si>
  <si>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</si>
  <si>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</si>
  <si>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</si>
  <si>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</si>
  <si>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</si>
  <si>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</si>
  <si>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</si>
  <si>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</si>
  <si>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</si>
  <si>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</si>
  <si>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</si>
  <si>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</si>
  <si>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</si>
  <si>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</si>
  <si>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</si>
  <si>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</si>
  <si>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</si>
  <si>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</si>
  <si>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</si>
  <si>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</si>
  <si>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</si>
  <si>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</si>
  <si>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</si>
  <si>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</si>
  <si>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</si>
  <si>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</si>
  <si>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</si>
  <si>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</si>
  <si>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</si>
  <si>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</si>
  <si>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</si>
  <si>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</si>
  <si>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</si>
  <si>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</si>
  <si>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</si>
  <si>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</si>
  <si>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</si>
  <si>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</si>
  <si>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</si>
  <si>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</si>
  <si>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</si>
  <si>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</si>
  <si>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</si>
  <si>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</si>
  <si>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</si>
  <si>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</si>
  <si>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</si>
  <si>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</si>
  <si>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</si>
  <si>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</si>
  <si>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</si>
  <si>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</si>
  <si>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</si>
  <si>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</si>
  <si>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</si>
  <si>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</si>
  <si>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</si>
  <si>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</si>
  <si>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</si>
  <si>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</si>
  <si>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</si>
  <si>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</si>
  <si>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</si>
  <si>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</si>
  <si>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</si>
  <si>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</si>
  <si>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</si>
  <si>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</si>
  <si>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</si>
  <si>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</si>
  <si>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</si>
  <si>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</si>
  <si>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</si>
  <si>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</si>
  <si>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</si>
  <si>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</si>
  <si>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</si>
  <si>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</si>
  <si>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</si>
  <si>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</si>
  <si>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</si>
  <si>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</si>
  <si>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</si>
  <si>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</si>
  <si>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</si>
  <si>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</si>
  <si>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</si>
  <si>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</si>
  <si>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</si>
  <si>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</si>
  <si>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</si>
  <si>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</si>
  <si>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</si>
  <si>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</si>
  <si>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</si>
  <si>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</si>
  <si>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</si>
  <si>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</si>
  <si>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</si>
  <si>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</si>
  <si>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</si>
  <si>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</si>
  <si>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</si>
  <si>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</si>
  <si>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</si>
  <si>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</si>
  <si>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</si>
  <si>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</si>
  <si>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</si>
  <si>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</si>
  <si>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</si>
  <si>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</si>
  <si>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</si>
  <si>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</si>
  <si>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</si>
  <si>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</si>
  <si>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</si>
  <si>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</si>
  <si>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</si>
  <si>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</si>
  <si>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</si>
  <si>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</si>
  <si>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</si>
  <si>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</si>
  <si>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</si>
  <si>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</si>
  <si>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</si>
  <si>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</si>
  <si>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</si>
  <si>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</si>
  <si>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</si>
  <si>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</si>
  <si>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</si>
  <si>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</si>
  <si>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</si>
  <si>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</si>
  <si>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</si>
  <si>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</si>
  <si>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</si>
  <si>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</si>
  <si>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</si>
  <si>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</si>
  <si>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</si>
  <si>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</si>
  <si>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</si>
  <si>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</si>
  <si>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</si>
  <si>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</si>
  <si>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</si>
  <si>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</si>
  <si>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</si>
  <si>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</si>
  <si>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</si>
  <si>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</si>
  <si>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</si>
  <si>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</si>
  <si>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</si>
  <si>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</si>
  <si>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</si>
  <si>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</si>
  <si>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</si>
  <si>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</si>
  <si>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</si>
  <si>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</si>
  <si>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</si>
  <si>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</si>
  <si>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</si>
  <si>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</si>
  <si>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</si>
  <si>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</si>
  <si>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</si>
  <si>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</si>
  <si>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</si>
  <si>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</si>
  <si>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</si>
  <si>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</si>
  <si>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</si>
  <si>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</si>
  <si>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</si>
  <si>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</si>
  <si>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</si>
  <si>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</si>
  <si>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</si>
  <si>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</si>
  <si>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</si>
  <si>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</si>
  <si>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</si>
  <si>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</si>
  <si>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</si>
  <si>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</si>
  <si>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</si>
  <si>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</si>
  <si>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</si>
  <si>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</si>
  <si>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</si>
  <si>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</si>
  <si>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</si>
  <si>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</si>
  <si>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</si>
  <si>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</si>
  <si>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</si>
  <si>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</si>
  <si>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</si>
  <si>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</si>
  <si>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</si>
  <si>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</si>
  <si>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</si>
  <si>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</si>
  <si>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</si>
  <si>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</si>
  <si>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</si>
  <si>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</si>
  <si>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</si>
  <si>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</si>
  <si>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</si>
  <si>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</si>
  <si>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</si>
  <si>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</si>
  <si>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</si>
  <si>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</si>
  <si>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</si>
  <si>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</si>
  <si>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</si>
  <si>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</si>
  <si>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</si>
  <si>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</si>
  <si>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</si>
  <si>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</si>
  <si>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</si>
  <si>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</si>
  <si>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</si>
  <si>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</si>
  <si>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</si>
  <si>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</si>
  <si>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</si>
  <si>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</si>
  <si>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</si>
  <si>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</si>
  <si>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</si>
  <si>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</si>
  <si>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</si>
  <si>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</si>
  <si>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</si>
  <si>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</si>
  <si>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</si>
  <si>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</si>
  <si>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</si>
  <si>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</si>
  <si>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</si>
  <si>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</si>
  <si>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</si>
  <si>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</si>
  <si>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</si>
  <si>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</si>
  <si>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</si>
  <si>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</si>
  <si>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</si>
  <si>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</si>
  <si>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</si>
  <si>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</si>
  <si>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</si>
  <si>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</si>
  <si>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</si>
  <si>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</si>
  <si>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</si>
  <si>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</si>
  <si>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</si>
  <si>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</si>
  <si>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</si>
  <si>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</si>
  <si>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</si>
  <si>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</si>
  <si>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</si>
  <si>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</si>
  <si>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</si>
  <si>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</si>
  <si>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</si>
  <si>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</si>
  <si>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</si>
  <si>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</si>
  <si>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</si>
  <si>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</si>
  <si>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</si>
  <si>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</si>
  <si>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</si>
  <si>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</si>
  <si>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</si>
  <si>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</si>
  <si>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</si>
  <si>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</si>
  <si>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</si>
  <si>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</si>
  <si>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</si>
  <si>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</si>
  <si>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</si>
  <si>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</si>
  <si>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</si>
  <si>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</si>
  <si>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</si>
  <si>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</si>
  <si>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</si>
  <si>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</si>
  <si>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</si>
  <si>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</si>
  <si>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</si>
  <si>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</si>
  <si>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</si>
  <si>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</si>
  <si>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</si>
  <si>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</si>
  <si>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</si>
  <si>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</si>
  <si>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</si>
  <si>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</si>
  <si>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</si>
  <si>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</si>
  <si>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</si>
  <si>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</si>
  <si>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</si>
  <si>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</si>
  <si>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</si>
  <si>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</si>
  <si>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</si>
  <si>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</si>
  <si>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</si>
  <si>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</si>
  <si>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</si>
  <si>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</si>
  <si>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</si>
  <si>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</si>
  <si>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</si>
  <si>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</si>
  <si>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</si>
  <si>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</si>
  <si>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</si>
  <si>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</si>
  <si>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</si>
  <si>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</si>
  <si>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</si>
  <si>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</si>
  <si>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</si>
  <si>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</si>
  <si>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</si>
  <si>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</si>
  <si>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</si>
  <si>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</si>
  <si>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</si>
  <si>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</si>
  <si>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</si>
  <si>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</si>
  <si>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</si>
  <si>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</si>
  <si>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</si>
  <si>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</si>
  <si>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</si>
  <si>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</si>
  <si>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</si>
  <si>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</si>
  <si>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</si>
  <si>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</si>
  <si>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</si>
  <si>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</si>
  <si>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</si>
  <si>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</si>
  <si>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</si>
  <si>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</si>
  <si>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</si>
  <si>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</si>
  <si>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</si>
  <si>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</si>
  <si>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</si>
  <si>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</si>
  <si>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</si>
  <si>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</si>
  <si>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</si>
  <si>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</si>
  <si>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</si>
  <si>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</si>
  <si>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</si>
  <si>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</si>
  <si>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</si>
  <si>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</si>
  <si>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</si>
  <si>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</si>
  <si>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</si>
  <si>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</si>
  <si>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</si>
  <si>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</si>
  <si>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</si>
  <si>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</si>
  <si>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</si>
  <si>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</si>
  <si>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</si>
  <si>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</si>
  <si>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</si>
  <si>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</si>
  <si>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</si>
  <si>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</si>
  <si>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</si>
  <si>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</si>
  <si>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</si>
  <si>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</si>
  <si>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</si>
  <si>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</si>
  <si>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</si>
  <si>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</si>
  <si>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</si>
  <si>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</si>
  <si>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</si>
  <si>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</si>
  <si>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</si>
  <si>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</si>
  <si>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</si>
  <si>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</si>
  <si>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</si>
  <si>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</si>
  <si>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</si>
  <si>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</si>
  <si>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</si>
  <si>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</si>
  <si>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</si>
  <si>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</si>
  <si>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</si>
  <si>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</si>
  <si>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</si>
  <si>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</si>
  <si>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</si>
  <si>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</si>
  <si>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</si>
  <si>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</si>
  <si>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</si>
  <si>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</si>
  <si>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</si>
  <si>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</si>
  <si>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</si>
  <si>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</si>
  <si>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</si>
  <si>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</si>
  <si>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</si>
  <si>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</si>
  <si>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</si>
  <si>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</si>
  <si>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</si>
  <si>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</si>
  <si>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</si>
  <si>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</si>
  <si>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</si>
  <si>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</si>
  <si>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</si>
  <si>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</si>
  <si>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</si>
  <si>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</si>
  <si>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</si>
  <si>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</si>
  <si>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</si>
  <si>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</si>
  <si>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</si>
  <si>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</si>
  <si>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</si>
  <si>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</si>
  <si>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</si>
  <si>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</si>
  <si>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</si>
  <si>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</si>
  <si>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</si>
  <si>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</si>
  <si>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</si>
  <si>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</si>
  <si>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</si>
  <si>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</si>
  <si>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</si>
  <si>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</si>
  <si>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</si>
  <si>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</si>
  <si>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</si>
  <si>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</si>
  <si>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</si>
  <si>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</si>
  <si>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</si>
  <si>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</si>
  <si>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</si>
  <si>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</si>
  <si>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</si>
  <si>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</si>
  <si>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</si>
  <si>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</si>
  <si>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</si>
  <si>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</si>
  <si>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</si>
  <si>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</si>
  <si>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</si>
  <si>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</si>
  <si>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</si>
  <si>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</si>
  <si>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</si>
  <si>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</si>
  <si>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</si>
  <si>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</si>
  <si>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</si>
  <si>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</si>
  <si>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</si>
  <si>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</si>
  <si>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</si>
  <si>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</si>
  <si>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</si>
  <si>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</si>
  <si>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</si>
  <si>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</si>
  <si>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</si>
  <si>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</si>
  <si>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</si>
  <si>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</si>
  <si>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</si>
  <si>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</si>
  <si>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</si>
  <si>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</si>
  <si>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</si>
  <si>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</si>
  <si>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</si>
  <si>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</si>
  <si>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</si>
  <si>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</si>
  <si>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</si>
  <si>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</si>
  <si>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</si>
  <si>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</si>
  <si>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</si>
  <si>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</si>
  <si>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</si>
  <si>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</si>
  <si>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</si>
  <si>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</si>
  <si>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</si>
  <si>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</si>
  <si>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</si>
  <si>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</si>
  <si>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</si>
  <si>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</si>
  <si>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</si>
  <si>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</si>
  <si>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</si>
  <si>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</si>
  <si>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</si>
  <si>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</si>
  <si>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</si>
  <si>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</si>
  <si>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</si>
  <si>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</si>
  <si>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</si>
  <si>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</si>
  <si>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</si>
  <si>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</si>
  <si>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</si>
  <si>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</si>
  <si>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</si>
  <si>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</si>
  <si>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</si>
  <si>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</si>
  <si>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</si>
  <si>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</si>
  <si>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</si>
  <si>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</si>
  <si>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</si>
  <si>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</si>
  <si>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</si>
  <si>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</si>
  <si>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</si>
  <si>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</si>
  <si>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</si>
  <si>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</si>
  <si>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</si>
  <si>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</si>
  <si>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</si>
  <si>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</si>
  <si>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</si>
  <si>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</si>
  <si>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</si>
  <si>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</si>
  <si>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</si>
  <si>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</si>
  <si>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</si>
  <si>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</si>
  <si>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</si>
  <si>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</si>
  <si>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</si>
  <si>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</si>
  <si>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</si>
  <si>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</si>
  <si>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</si>
  <si>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</si>
  <si>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</si>
  <si>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</si>
  <si>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</si>
  <si>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</si>
  <si>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</si>
  <si>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</si>
  <si>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</si>
  <si>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</si>
  <si>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</si>
  <si>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</si>
  <si>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</si>
  <si>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</si>
  <si>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</si>
  <si>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</si>
  <si>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</si>
  <si>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</si>
  <si>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</si>
  <si>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</si>
  <si>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</si>
  <si>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</si>
  <si>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</si>
  <si>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</si>
  <si>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</si>
  <si>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</si>
  <si>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</si>
  <si>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</si>
  <si>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</si>
  <si>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</si>
  <si>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</si>
  <si>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</si>
  <si>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</si>
  <si>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</si>
  <si>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</si>
  <si>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</si>
  <si>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</si>
  <si>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</si>
  <si>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</si>
  <si>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</si>
  <si>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</si>
  <si>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</si>
  <si>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</si>
  <si>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</si>
  <si>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</si>
  <si>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</si>
  <si>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</si>
  <si>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</si>
  <si>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</si>
  <si>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</si>
  <si>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</si>
  <si>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</si>
  <si>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</si>
  <si>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</si>
  <si>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</si>
  <si>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</si>
  <si>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</si>
  <si>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</si>
  <si>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</si>
  <si>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</si>
  <si>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</si>
  <si>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</si>
  <si>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</si>
  <si>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</si>
  <si>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</si>
  <si>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</si>
  <si>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</si>
  <si>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</si>
  <si>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</si>
  <si>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</si>
  <si>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</si>
  <si>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</si>
  <si>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</si>
  <si>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</si>
  <si>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</si>
  <si>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</si>
  <si>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</si>
  <si>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</si>
  <si>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</si>
  <si>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</si>
  <si>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</si>
  <si>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</si>
  <si>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</si>
  <si>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</si>
  <si>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</si>
  <si>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</si>
  <si>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</si>
  <si>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</si>
  <si>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</si>
  <si>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</si>
  <si>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</si>
  <si>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</si>
  <si>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</si>
  <si>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</si>
  <si>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</si>
  <si>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</si>
  <si>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</si>
  <si>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</si>
  <si>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</si>
  <si>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</si>
  <si>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</si>
  <si>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</si>
  <si>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</si>
  <si>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</si>
  <si>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</si>
  <si>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</si>
  <si>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</si>
  <si>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</si>
  <si>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</si>
  <si>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</si>
  <si>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</si>
  <si>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</si>
  <si>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</si>
  <si>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</si>
  <si>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</si>
  <si>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</si>
  <si>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</si>
  <si>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</si>
  <si>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</si>
  <si>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</si>
  <si>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</si>
  <si>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</si>
  <si>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</si>
  <si>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</si>
  <si>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</si>
  <si>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</si>
  <si>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</si>
  <si>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</si>
  <si>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</si>
  <si>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</si>
  <si>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</si>
  <si>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</si>
  <si>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</si>
  <si>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</si>
  <si>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</si>
  <si>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</si>
  <si>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</si>
  <si>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</si>
  <si>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</si>
  <si>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</si>
  <si>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</si>
  <si>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</si>
  <si>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</si>
  <si>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</si>
  <si>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</si>
  <si>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</si>
  <si>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</si>
  <si>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</si>
  <si>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</si>
  <si>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</si>
  <si>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</si>
  <si>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</si>
  <si>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</si>
  <si>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</si>
  <si>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</si>
  <si>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</si>
  <si>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</si>
  <si>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</si>
  <si>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</si>
  <si>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</si>
  <si>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</si>
  <si>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</si>
  <si>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</si>
  <si>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</si>
  <si>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</si>
  <si>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</si>
  <si>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</si>
  <si>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</si>
  <si>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</si>
  <si>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</si>
  <si>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</si>
  <si>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</si>
  <si>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</si>
  <si>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</si>
  <si>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</si>
  <si>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</si>
  <si>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</si>
  <si>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</si>
  <si>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</si>
  <si>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</si>
  <si>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</si>
  <si>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</si>
  <si>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</si>
  <si>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</si>
  <si>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</si>
  <si>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</si>
  <si>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</si>
  <si>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</si>
  <si>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</si>
  <si>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</si>
  <si>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</si>
  <si>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</si>
  <si>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</si>
  <si>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</si>
  <si>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</si>
  <si>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</si>
  <si>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</si>
  <si>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</si>
  <si>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</si>
  <si>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</si>
  <si>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</si>
  <si>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</si>
  <si>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</si>
  <si>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</si>
  <si>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</si>
  <si>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</si>
  <si>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</si>
  <si>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</si>
  <si>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</si>
  <si>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</si>
  <si>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</si>
  <si>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</si>
  <si>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</si>
  <si>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</si>
  <si>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</si>
  <si>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</si>
  <si>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</si>
  <si>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</si>
  <si>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</si>
  <si>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</si>
  <si>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</si>
  <si>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</si>
  <si>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</si>
  <si>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</si>
  <si>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</si>
  <si>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</si>
  <si>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</si>
  <si>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</si>
  <si>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</si>
  <si>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</si>
  <si>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</si>
  <si>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</si>
  <si>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</si>
  <si>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</si>
  <si>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</si>
  <si>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</si>
  <si>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</si>
  <si>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</si>
  <si>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</si>
  <si>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</si>
  <si>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</si>
  <si>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</si>
  <si>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</si>
  <si>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</si>
  <si>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</si>
  <si>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</si>
  <si>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</si>
  <si>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</si>
  <si>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</si>
  <si>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</si>
  <si>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</si>
  <si>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</si>
  <si>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</si>
  <si>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</si>
  <si>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</si>
  <si>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</si>
  <si>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</si>
  <si>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</si>
  <si>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</si>
  <si>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</si>
  <si>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</si>
  <si>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</si>
  <si>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</si>
  <si>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</si>
  <si>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</si>
  <si>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</si>
  <si>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</si>
  <si>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</si>
  <si>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</si>
  <si>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</si>
  <si>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</si>
  <si>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</si>
  <si>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</si>
  <si>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</si>
  <si>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</si>
  <si>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</si>
  <si>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</si>
  <si>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</si>
  <si>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</si>
  <si>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</si>
  <si>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</si>
  <si>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</si>
  <si>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</si>
  <si>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</si>
  <si>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</si>
  <si>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</si>
  <si>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</si>
  <si>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</si>
  <si>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</si>
  <si>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</si>
  <si>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</si>
  <si>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</si>
  <si>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</si>
  <si>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</si>
  <si>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</si>
  <si>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</si>
  <si>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</si>
  <si>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</si>
  <si>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</si>
  <si>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</si>
  <si>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</si>
  <si>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</si>
  <si>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</si>
  <si>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</si>
  <si>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</si>
  <si>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</si>
  <si>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</si>
  <si>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</si>
  <si>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</si>
  <si>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</si>
  <si>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</si>
  <si>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</si>
  <si>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</si>
  <si>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</si>
  <si>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</si>
  <si>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</si>
  <si>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</si>
  <si>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</si>
  <si>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</si>
  <si>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</si>
  <si>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</si>
  <si>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</si>
  <si>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</si>
  <si>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</si>
  <si>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</si>
  <si>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</si>
  <si>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</si>
  <si>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</si>
  <si>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</si>
  <si>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</si>
  <si>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</si>
  <si>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</si>
  <si>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</si>
  <si>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</si>
  <si>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</si>
  <si>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</si>
  <si>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</si>
  <si>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</si>
  <si>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</si>
  <si>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</si>
  <si>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</si>
  <si>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</si>
  <si>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</si>
  <si>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</si>
  <si>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</si>
  <si>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</si>
  <si>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</si>
  <si>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</si>
  <si>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</si>
  <si>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</si>
  <si>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</si>
  <si>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</si>
  <si>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</si>
  <si>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</si>
  <si>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</si>
  <si>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</si>
  <si>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</si>
  <si>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</si>
  <si>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</si>
  <si>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</si>
  <si>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</si>
  <si>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</si>
  <si>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</si>
  <si>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</si>
  <si>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</si>
  <si>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</si>
  <si>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</si>
  <si>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</si>
  <si>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</si>
  <si>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</si>
  <si>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</si>
  <si>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</si>
  <si>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</si>
  <si>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</si>
  <si>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</si>
  <si>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</si>
  <si>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</si>
  <si>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</si>
  <si>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</si>
  <si>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</si>
  <si>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</si>
  <si>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</si>
  <si>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</si>
  <si>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</si>
  <si>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</si>
  <si>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</si>
  <si>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</si>
  <si>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</si>
  <si>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</si>
  <si>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</si>
  <si>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</si>
  <si>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</si>
  <si>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</si>
  <si>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</si>
  <si>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</si>
  <si>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</si>
  <si>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</si>
  <si>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</si>
  <si>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</si>
  <si>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</si>
  <si>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</si>
  <si>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</si>
  <si>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</si>
  <si>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</si>
  <si>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</si>
  <si>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</si>
  <si>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</si>
  <si>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</si>
  <si>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</si>
  <si>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</si>
  <si>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</si>
  <si>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</si>
  <si>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</si>
  <si>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</si>
  <si>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</si>
  <si>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</si>
  <si>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</si>
  <si>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</si>
  <si>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</si>
  <si>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</si>
  <si>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</si>
  <si>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</si>
  <si>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</si>
  <si>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</si>
  <si>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</si>
  <si>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</si>
  <si>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</si>
  <si>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</si>
  <si>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</si>
  <si>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</si>
  <si>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</si>
  <si>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</si>
  <si>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</si>
  <si>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</si>
  <si>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</si>
  <si>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</si>
  <si>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</si>
  <si>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</si>
  <si>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</si>
  <si>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</si>
  <si>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</si>
  <si>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</si>
  <si>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</si>
  <si>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</si>
  <si>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</si>
  <si>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</si>
  <si>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</si>
  <si>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</si>
  <si>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</si>
  <si>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</si>
  <si>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</si>
  <si>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</si>
  <si>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</si>
  <si>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</si>
  <si>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</si>
  <si>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</si>
  <si>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</si>
  <si>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</si>
  <si>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</si>
  <si>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</si>
  <si>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</si>
  <si>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</si>
  <si>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</si>
  <si>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</si>
  <si>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</si>
  <si>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</si>
  <si>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</si>
  <si>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</si>
  <si>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</si>
  <si>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</si>
  <si>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</si>
  <si>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</si>
  <si>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</si>
  <si>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</si>
  <si>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</si>
  <si>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</si>
  <si>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</si>
  <si>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</si>
  <si>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</si>
  <si>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</si>
  <si>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</si>
  <si>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</si>
  <si>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</si>
  <si>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</si>
  <si>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</si>
  <si>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</si>
  <si>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</si>
  <si>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</si>
  <si>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</si>
  <si>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</si>
  <si>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</si>
  <si>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</si>
  <si>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</si>
  <si>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</si>
  <si>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</si>
  <si>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</si>
  <si>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</si>
  <si>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</si>
  <si>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</si>
  <si>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</si>
  <si>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</si>
  <si>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</si>
  <si>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</si>
  <si>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</si>
  <si>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</si>
  <si>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</si>
  <si>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</si>
  <si>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</si>
  <si>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</si>
  <si>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</si>
  <si>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</si>
  <si>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</si>
  <si>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</si>
  <si>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</si>
  <si>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</si>
  <si>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</si>
  <si>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</si>
  <si>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</si>
  <si>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</si>
  <si>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</si>
  <si>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</si>
  <si>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</si>
  <si>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</si>
  <si>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</si>
  <si>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</si>
  <si>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</si>
  <si>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</si>
  <si>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</si>
  <si>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</si>
  <si>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</si>
  <si>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</si>
  <si>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</si>
  <si>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</si>
  <si>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</si>
  <si>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</si>
  <si>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</si>
  <si>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</si>
  <si>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</si>
  <si>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</si>
  <si>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</si>
  <si>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</si>
  <si>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</si>
  <si>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</si>
  <si>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</si>
  <si>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</si>
  <si>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</si>
  <si>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</si>
  <si>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</si>
  <si>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</si>
  <si>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</si>
  <si>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</si>
  <si>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</si>
  <si>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</si>
  <si>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</si>
  <si>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</si>
  <si>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</si>
  <si>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</si>
  <si>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</si>
  <si>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</si>
  <si>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</si>
  <si>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</si>
  <si>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</si>
  <si>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</si>
  <si>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</si>
  <si>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</si>
  <si>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</si>
  <si>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</si>
  <si>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</si>
  <si>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</si>
  <si>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</si>
  <si>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</si>
  <si>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</si>
  <si>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</si>
  <si>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</si>
  <si>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</si>
  <si>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</si>
  <si>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</si>
  <si>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</si>
  <si>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</si>
  <si>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</si>
  <si>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</si>
  <si>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</si>
  <si>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</si>
  <si>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</si>
  <si>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</si>
  <si>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</si>
  <si>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</si>
  <si>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</si>
  <si>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</si>
  <si>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</si>
  <si>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</si>
  <si>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</si>
  <si>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</si>
  <si>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</si>
  <si>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</si>
  <si>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</si>
  <si>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</si>
  <si>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</si>
  <si>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</si>
  <si>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</si>
  <si>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</si>
  <si>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</si>
  <si>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</si>
  <si>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</si>
  <si>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</si>
  <si>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</si>
  <si>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</si>
  <si>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</si>
  <si>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</si>
  <si>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</si>
  <si>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</si>
  <si>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</si>
  <si>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</si>
  <si>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</si>
  <si>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</si>
  <si>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</si>
  <si>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</si>
  <si>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</si>
  <si>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</si>
  <si>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</si>
  <si>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</si>
  <si>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</si>
  <si>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</si>
  <si>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</si>
  <si>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</si>
  <si>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</si>
  <si>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</si>
  <si>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</si>
  <si>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</si>
  <si>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</si>
  <si>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</si>
  <si>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</si>
  <si>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</si>
  <si>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</si>
  <si>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</si>
  <si>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</si>
  <si>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</si>
  <si>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</si>
  <si>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</si>
  <si>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</si>
  <si>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</si>
  <si>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</si>
  <si>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</si>
  <si>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</si>
  <si>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</si>
  <si>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</si>
  <si>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</si>
  <si>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</si>
  <si>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</si>
  <si>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</si>
  <si>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</si>
  <si>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</si>
  <si>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</si>
  <si>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</si>
  <si>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</si>
  <si>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</si>
  <si>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</si>
  <si>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</si>
  <si>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</si>
  <si>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</si>
  <si>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</si>
  <si>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</si>
  <si>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</si>
  <si>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</si>
  <si>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</si>
  <si>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</si>
  <si>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</si>
  <si>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</si>
  <si>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</si>
  <si>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</si>
  <si>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</si>
  <si>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</si>
  <si>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</si>
  <si>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</si>
  <si>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</si>
  <si>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</si>
  <si>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</si>
  <si>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</si>
  <si>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</si>
  <si>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</si>
  <si>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</si>
  <si>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</si>
  <si>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</si>
  <si>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</si>
  <si>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</si>
  <si>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</si>
  <si>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</si>
  <si>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</si>
  <si>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</si>
  <si>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</si>
  <si>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</si>
  <si>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</si>
  <si>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</si>
  <si>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</si>
  <si>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</si>
  <si>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</si>
  <si>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</si>
  <si>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</si>
  <si>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</si>
  <si>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</si>
  <si>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</si>
  <si>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</si>
  <si>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</si>
  <si>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</si>
  <si>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</si>
  <si>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</si>
  <si>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</si>
  <si>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</si>
  <si>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</si>
  <si>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</si>
  <si>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</si>
  <si>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</si>
  <si>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</si>
  <si>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</si>
  <si>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</si>
  <si>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</si>
  <si>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</si>
  <si>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</si>
  <si>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</si>
  <si>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</si>
  <si>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</si>
  <si>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</si>
  <si>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</si>
  <si>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</si>
  <si>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</si>
  <si>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</si>
  <si>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</si>
  <si>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</si>
  <si>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</si>
  <si>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</si>
  <si>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</si>
  <si>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</si>
  <si>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</si>
  <si>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</si>
  <si>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</si>
  <si>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</si>
  <si>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</si>
  <si>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</si>
  <si>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</si>
  <si>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</si>
  <si>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</si>
  <si>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</si>
  <si>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</si>
  <si>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</si>
  <si>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</si>
  <si>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</si>
  <si>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</si>
  <si>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</si>
  <si>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</si>
  <si>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</si>
  <si>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</si>
  <si>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</si>
  <si>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</si>
  <si>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</si>
  <si>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</si>
  <si>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</si>
  <si>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</si>
  <si>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</si>
  <si>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</si>
  <si>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</si>
  <si>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</si>
  <si>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</si>
  <si>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</si>
  <si>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</si>
  <si>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</si>
  <si>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</si>
  <si>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</si>
  <si>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</si>
  <si>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</si>
  <si>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</si>
  <si>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</si>
  <si>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</si>
  <si>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</si>
  <si>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</si>
  <si>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</si>
  <si>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</si>
  <si>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</si>
  <si>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</si>
  <si>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</si>
  <si>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</si>
  <si>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</si>
  <si>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</si>
  <si>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</si>
  <si>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</si>
  <si>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</si>
  <si>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</si>
  <si>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</si>
  <si>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</si>
  <si>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</si>
  <si>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</si>
  <si>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</si>
  <si>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</si>
  <si>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</si>
  <si>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</si>
  <si>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</si>
  <si>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</si>
  <si>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</si>
  <si>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</si>
  <si>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</si>
  <si>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</si>
  <si>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</si>
  <si>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</si>
  <si>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</si>
  <si>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</si>
  <si>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</si>
  <si>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</si>
  <si>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</si>
  <si>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</si>
  <si>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</si>
  <si>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</si>
  <si>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</si>
  <si>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</si>
  <si>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</si>
  <si>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</si>
  <si>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</si>
  <si>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</si>
  <si>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</si>
  <si>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</si>
  <si>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</si>
  <si>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</si>
  <si>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</si>
  <si>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</si>
  <si>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</si>
  <si>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</si>
  <si>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</si>
  <si>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</si>
  <si>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</si>
  <si>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</si>
  <si>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</si>
  <si>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</si>
  <si>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</si>
  <si>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</si>
  <si>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</si>
  <si>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</si>
  <si>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</si>
  <si>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</si>
  <si>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</si>
  <si>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</si>
  <si>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</si>
  <si>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</si>
  <si>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</si>
  <si>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</si>
  <si>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</si>
  <si>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</si>
  <si>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</si>
  <si>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</si>
  <si>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</si>
  <si>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</si>
  <si>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</si>
  <si>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</si>
  <si>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</si>
  <si>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</si>
  <si>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</si>
  <si>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</si>
  <si>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</si>
  <si>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</si>
  <si>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</si>
  <si>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</si>
  <si>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</si>
  <si>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</si>
  <si>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</si>
  <si>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</si>
  <si>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</si>
  <si>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</si>
  <si>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</si>
  <si>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</si>
  <si>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</si>
  <si>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</si>
  <si>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</si>
  <si>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</si>
  <si>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</si>
  <si>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</si>
  <si>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</si>
  <si>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</si>
  <si>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</si>
  <si>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</si>
  <si>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</si>
  <si>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</si>
  <si>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</si>
  <si>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</si>
  <si>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</si>
  <si>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</si>
  <si>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</si>
  <si>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</si>
  <si>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</si>
  <si>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</si>
  <si>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</si>
  <si>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</si>
  <si>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</si>
  <si>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</si>
  <si>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</si>
  <si>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</si>
  <si>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</si>
  <si>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</si>
  <si>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</si>
  <si>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</si>
  <si>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</si>
  <si>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</si>
  <si>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</si>
  <si>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</si>
  <si>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</si>
  <si>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</si>
  <si>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</si>
  <si>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</si>
  <si>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</si>
  <si>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</si>
  <si>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</si>
  <si>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</si>
  <si>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</si>
  <si>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</si>
  <si>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</si>
  <si>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</si>
  <si>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</si>
  <si>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</si>
  <si>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</si>
  <si>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</si>
  <si>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</si>
  <si>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</si>
  <si>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</si>
  <si>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</si>
  <si>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</si>
  <si>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</si>
  <si>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</si>
  <si>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</si>
  <si>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</si>
  <si>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</si>
  <si>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</si>
  <si>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</si>
  <si>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</si>
  <si>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</si>
  <si>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</si>
  <si>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</si>
  <si>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</si>
  <si>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</si>
  <si>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</si>
  <si>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</si>
  <si>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</si>
  <si>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</si>
  <si>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</si>
  <si>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</si>
  <si>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</si>
  <si>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</si>
  <si>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</si>
  <si>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</si>
  <si>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</si>
  <si>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</si>
  <si>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</si>
  <si>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</si>
  <si>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</si>
  <si>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</si>
  <si>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</si>
  <si>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</si>
  <si>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</si>
  <si>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</si>
  <si>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</si>
  <si>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</si>
  <si>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</si>
  <si>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</si>
  <si>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</si>
  <si>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</si>
  <si>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</si>
  <si>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</si>
  <si>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</si>
  <si>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</si>
  <si>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</si>
  <si>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</si>
  <si>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</si>
  <si>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</si>
  <si>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</si>
  <si>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</si>
  <si>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</si>
  <si>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</si>
  <si>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</si>
  <si>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</si>
  <si>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</si>
  <si>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</si>
  <si>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</si>
  <si>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</si>
  <si>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</si>
  <si>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</si>
  <si>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</si>
  <si>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</si>
  <si>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</si>
  <si>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</si>
  <si>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</si>
  <si>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</si>
  <si>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</si>
  <si>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</si>
  <si>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</si>
  <si>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</si>
  <si>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</si>
  <si>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</si>
  <si>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</si>
  <si>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</si>
  <si>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</si>
  <si>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</si>
  <si>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</si>
  <si>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</si>
  <si>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</si>
  <si>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</si>
  <si>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</si>
  <si>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</si>
  <si>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</si>
  <si>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</si>
  <si>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</si>
  <si>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</si>
  <si>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</si>
  <si>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</si>
  <si>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</si>
  <si>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</si>
  <si>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</si>
  <si>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</si>
  <si>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</si>
  <si>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</si>
  <si>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</si>
  <si>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</si>
  <si>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</si>
  <si>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</si>
  <si>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</si>
  <si>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</si>
  <si>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</si>
  <si>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</si>
  <si>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</si>
  <si>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</si>
  <si>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</si>
  <si>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</si>
  <si>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</si>
  <si>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</si>
  <si>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</si>
  <si>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</si>
  <si>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</si>
  <si>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</si>
  <si>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</si>
  <si>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</si>
  <si>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</si>
  <si>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</si>
  <si>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</si>
  <si>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</si>
  <si>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</si>
  <si>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</si>
  <si>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</si>
  <si>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</si>
  <si>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</si>
  <si>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</si>
  <si>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</si>
  <si>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</si>
  <si>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</si>
  <si>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</si>
  <si>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</si>
  <si>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</si>
  <si>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</si>
  <si>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</si>
  <si>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</si>
  <si>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</si>
  <si>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</si>
  <si>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</si>
  <si>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</si>
  <si>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</si>
  <si>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</si>
  <si>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</si>
  <si>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</si>
  <si>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</si>
  <si>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</si>
  <si>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</si>
  <si>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</si>
  <si>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</si>
  <si>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</si>
  <si>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</si>
  <si>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</si>
  <si>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</si>
  <si>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</si>
  <si>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</si>
  <si>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</si>
  <si>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</si>
  <si>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</si>
  <si>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</si>
  <si>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</si>
  <si>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</si>
  <si>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</si>
  <si>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</si>
  <si>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</si>
  <si>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</si>
  <si>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</si>
  <si>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</si>
  <si>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</si>
  <si>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</si>
  <si>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</si>
  <si>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</si>
  <si>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</si>
  <si>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</si>
  <si>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</si>
  <si>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</si>
  <si>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</si>
  <si>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</si>
  <si>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</si>
  <si>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</si>
  <si>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</si>
  <si>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</si>
  <si>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</si>
  <si>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</si>
  <si>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</si>
  <si>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</si>
  <si>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</si>
  <si>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</si>
  <si>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</si>
  <si>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</si>
  <si>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</si>
  <si>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</si>
  <si>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</si>
  <si>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</si>
  <si>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</si>
  <si>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</si>
  <si>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</si>
  <si>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</si>
  <si>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</si>
  <si>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</si>
  <si>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</si>
  <si>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</si>
  <si>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</si>
  <si>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</si>
  <si>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</si>
  <si>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</si>
  <si>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</si>
  <si>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</si>
  <si>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</si>
  <si>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</si>
  <si>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</si>
  <si>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</si>
  <si>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</si>
  <si>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</si>
  <si>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</si>
  <si>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</si>
  <si>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</si>
  <si>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</si>
  <si>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</si>
  <si>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</si>
  <si>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</si>
  <si>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</si>
  <si>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</si>
  <si>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</si>
  <si>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</si>
  <si>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</si>
  <si>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</si>
  <si>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</si>
  <si>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</si>
  <si>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</si>
  <si>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</si>
  <si>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</si>
  <si>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</si>
  <si>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</si>
  <si>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</si>
  <si>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</si>
  <si>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</si>
  <si>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</si>
  <si>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</si>
  <si>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</si>
  <si>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</si>
  <si>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</si>
  <si>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</si>
  <si>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</si>
  <si>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</si>
  <si>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</si>
  <si>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</si>
  <si>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</si>
  <si>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</si>
  <si>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</si>
  <si>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</si>
  <si>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</si>
  <si>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</si>
  <si>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</si>
  <si>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</si>
  <si>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</si>
  <si>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</si>
  <si>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</si>
  <si>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</si>
  <si>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</si>
  <si>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</si>
  <si>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</si>
  <si>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</si>
  <si>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</si>
  <si>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</si>
  <si>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</si>
  <si>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</si>
  <si>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</si>
  <si>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</si>
  <si>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</si>
  <si>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</si>
  <si>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</si>
  <si>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</si>
  <si>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</si>
  <si>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</si>
  <si>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</si>
  <si>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</si>
  <si>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</si>
  <si>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</si>
  <si>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</si>
  <si>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</si>
  <si>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</si>
  <si>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</si>
  <si>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</si>
  <si>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</si>
  <si>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</si>
  <si>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</si>
  <si>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</si>
  <si>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</si>
  <si>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</si>
  <si>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</si>
  <si>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</si>
  <si>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</si>
  <si>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</si>
  <si>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</si>
  <si>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</si>
  <si>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</si>
  <si>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</si>
  <si>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</si>
  <si>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</si>
  <si>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</si>
  <si>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</si>
  <si>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</si>
  <si>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</si>
  <si>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</si>
  <si>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</si>
  <si>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</si>
  <si>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</si>
  <si>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</si>
  <si>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</si>
  <si>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</si>
  <si>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</si>
  <si>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</si>
  <si>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</si>
  <si>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</si>
  <si>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</si>
  <si>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</si>
  <si>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</si>
  <si>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</si>
  <si>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</si>
  <si>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</si>
  <si>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</si>
  <si>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</si>
  <si>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</si>
  <si>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</si>
  <si>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</si>
  <si>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</si>
  <si>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</si>
  <si>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</si>
  <si>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</si>
  <si>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</si>
  <si>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</si>
  <si>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</si>
  <si>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</si>
  <si>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</si>
  <si>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</si>
  <si>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</si>
  <si>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</si>
  <si>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</si>
  <si>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</si>
  <si>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</si>
  <si>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</si>
  <si>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</si>
  <si>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</si>
  <si>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</si>
  <si>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</si>
  <si>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</si>
  <si>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</si>
  <si>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</si>
  <si>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</si>
  <si>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</si>
  <si>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</si>
  <si>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</si>
  <si>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</si>
  <si>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</si>
  <si>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</si>
  <si>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</si>
  <si>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</si>
  <si>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</si>
  <si>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</si>
  <si>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</si>
  <si>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</si>
  <si>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</si>
  <si>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</si>
  <si>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</si>
  <si>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</si>
  <si>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</si>
  <si>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</si>
  <si>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</si>
  <si>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</si>
  <si>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</si>
  <si>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</si>
  <si>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</si>
  <si>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</si>
  <si>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</si>
  <si>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</si>
  <si>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</si>
  <si>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</si>
  <si>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</si>
  <si>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</si>
  <si>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</si>
  <si>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</si>
  <si>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</si>
  <si>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</si>
  <si>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</si>
  <si>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</si>
  <si>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</si>
  <si>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</si>
  <si>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</si>
  <si>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</si>
  <si>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</si>
  <si>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</si>
  <si>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</si>
  <si>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</si>
  <si>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</si>
  <si>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</si>
  <si>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</si>
  <si>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</si>
  <si>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</si>
  <si>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</si>
  <si>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</si>
  <si>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</si>
  <si>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</si>
  <si>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</si>
  <si>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</si>
  <si>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</si>
  <si>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</si>
  <si>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</si>
  <si>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</si>
  <si>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</si>
  <si>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</si>
  <si>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</si>
  <si>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</si>
  <si>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</si>
  <si>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</si>
  <si>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</si>
  <si>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</si>
  <si>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</si>
  <si>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</si>
  <si>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</si>
  <si>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</si>
  <si>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</si>
  <si>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</si>
  <si>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</si>
  <si>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</si>
  <si>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</si>
  <si>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</si>
  <si>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</si>
  <si>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</si>
  <si>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</si>
  <si>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</si>
  <si>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</si>
  <si>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</si>
  <si>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</si>
  <si>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</si>
  <si>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</si>
  <si>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</si>
  <si>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</si>
  <si>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</si>
  <si>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</si>
  <si>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</si>
  <si>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</si>
  <si>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</si>
  <si>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</si>
  <si>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</si>
  <si>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</si>
  <si>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</si>
  <si>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</si>
  <si>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</si>
  <si>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</si>
  <si>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</si>
  <si>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</si>
  <si>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</si>
  <si>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</si>
  <si>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</si>
  <si>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</si>
  <si>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</si>
  <si>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</si>
  <si>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</si>
  <si>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</si>
  <si>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</si>
  <si>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</si>
  <si>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</si>
  <si>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</si>
  <si>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</si>
  <si>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</si>
  <si>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</si>
  <si>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</si>
  <si>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</si>
  <si>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</si>
  <si>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</si>
  <si>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</si>
  <si>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</si>
  <si>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</si>
  <si>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</si>
  <si>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</si>
  <si>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</si>
  <si>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</si>
  <si>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</si>
  <si>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</si>
  <si>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</si>
  <si>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</si>
  <si>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</si>
  <si>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</si>
  <si>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</si>
  <si>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</si>
  <si>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</si>
  <si>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</si>
  <si>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</si>
  <si>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</si>
  <si>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</si>
  <si>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</si>
  <si>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</si>
  <si>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</si>
  <si>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</si>
  <si>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</si>
  <si>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</si>
  <si>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</si>
  <si>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</si>
  <si>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</si>
  <si>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</si>
  <si>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</si>
  <si>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</si>
  <si>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</si>
  <si>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</si>
  <si>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</si>
  <si>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</si>
  <si>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</si>
  <si>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</si>
  <si>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</si>
  <si>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</si>
  <si>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</si>
  <si>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</si>
  <si>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</si>
  <si>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</si>
  <si>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</si>
  <si>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</si>
  <si>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</si>
  <si>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</si>
  <si>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</si>
  <si>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</si>
  <si>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</si>
  <si>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</si>
  <si>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</si>
  <si>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</si>
  <si>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</si>
  <si>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</si>
  <si>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</si>
  <si>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</si>
  <si>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</si>
  <si>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</si>
  <si>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</si>
  <si>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</si>
  <si>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</si>
  <si>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</si>
  <si>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</si>
  <si>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</si>
  <si>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</si>
  <si>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</si>
  <si>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</si>
  <si>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</si>
  <si>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</si>
  <si>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</si>
  <si>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</si>
  <si>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</si>
  <si>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</si>
  <si>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</si>
  <si>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</si>
  <si>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</si>
  <si>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</si>
  <si>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</si>
  <si>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</si>
  <si>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</si>
  <si>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</si>
  <si>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</si>
  <si>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</si>
  <si>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</si>
  <si>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</si>
  <si>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</si>
  <si>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</si>
  <si>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</si>
  <si>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</si>
  <si>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</si>
  <si>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</si>
  <si>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</si>
  <si>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</si>
  <si>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</si>
  <si>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</si>
  <si>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</si>
  <si>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</si>
  <si>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</si>
  <si>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</si>
  <si>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</si>
  <si>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</si>
  <si>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</si>
  <si>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</si>
  <si>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</si>
  <si>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</si>
  <si>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</si>
  <si>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</si>
  <si>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</si>
  <si>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</si>
  <si>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</si>
  <si>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</si>
  <si>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</si>
  <si>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</si>
  <si>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</si>
  <si>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</si>
  <si>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</si>
  <si>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</si>
  <si>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</si>
  <si>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</si>
  <si>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</si>
  <si>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</si>
  <si>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</si>
  <si>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</si>
  <si>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</si>
  <si>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</si>
  <si>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</si>
  <si>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</si>
  <si>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</si>
  <si>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</si>
  <si>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</si>
  <si>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</si>
  <si>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</si>
  <si>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</si>
  <si>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</si>
  <si>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</si>
  <si>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</si>
  <si>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</si>
  <si>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</si>
  <si>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</si>
  <si>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</si>
  <si>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</si>
  <si>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</si>
  <si>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</si>
  <si>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</si>
  <si>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</si>
  <si>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</si>
  <si>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</si>
  <si>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</si>
  <si>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</si>
  <si>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</si>
  <si>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</si>
  <si>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</si>
  <si>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</si>
  <si>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</si>
  <si>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</si>
  <si>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</si>
  <si>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</si>
  <si>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</si>
  <si>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</si>
  <si>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</si>
  <si>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</si>
  <si>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</si>
  <si>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</si>
  <si>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</si>
  <si>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</si>
  <si>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</si>
  <si>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</si>
  <si>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</si>
  <si>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</si>
  <si>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</si>
  <si>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</si>
  <si>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</si>
  <si>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</si>
  <si>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</si>
  <si>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</si>
  <si>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</si>
  <si>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</si>
  <si>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</si>
  <si>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</si>
  <si>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</si>
  <si>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</si>
  <si>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</si>
  <si>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</si>
  <si>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</si>
  <si>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</si>
  <si>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</si>
  <si>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</si>
  <si>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</si>
  <si>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</si>
  <si>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</si>
  <si>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</si>
  <si>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</si>
  <si>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</si>
  <si>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</si>
  <si>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</si>
  <si>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</si>
  <si>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</si>
  <si>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</si>
  <si>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</si>
  <si>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</si>
  <si>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</si>
  <si>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</si>
  <si>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</si>
  <si>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</si>
  <si>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</si>
  <si>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</si>
  <si>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</si>
  <si>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</si>
  <si>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</si>
  <si>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</si>
  <si>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</si>
  <si>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</si>
  <si>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</si>
  <si>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</si>
  <si>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</si>
  <si>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</si>
  <si>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</si>
  <si>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</si>
  <si>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</si>
  <si>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</si>
  <si>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</si>
  <si>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</si>
  <si>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</si>
  <si>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</si>
  <si>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</si>
  <si>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</si>
  <si>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</si>
  <si>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</si>
  <si>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</si>
  <si>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</si>
  <si>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</si>
  <si>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</si>
  <si>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</si>
  <si>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</si>
  <si>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</si>
  <si>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</si>
  <si>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</si>
  <si>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</si>
  <si>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</si>
  <si>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</si>
  <si>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</si>
  <si>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</si>
  <si>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</si>
  <si>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</si>
  <si>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</si>
  <si>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</si>
  <si>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</si>
  <si>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</si>
  <si>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</si>
  <si>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</si>
  <si>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</si>
  <si>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</si>
  <si>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</si>
  <si>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</si>
  <si>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</si>
  <si>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</si>
  <si>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</si>
  <si>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</si>
  <si>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</si>
  <si>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</si>
  <si>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</si>
  <si>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</si>
  <si>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</si>
  <si>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</si>
  <si>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</si>
  <si>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</si>
  <si>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</si>
  <si>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</si>
  <si>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</si>
  <si>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</si>
  <si>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</si>
  <si>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</si>
  <si>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</si>
  <si>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</si>
  <si>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</si>
  <si>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</si>
  <si>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</si>
  <si>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</si>
  <si>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</si>
  <si>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</si>
  <si>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</si>
  <si>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</si>
  <si>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</si>
  <si>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</si>
  <si>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</si>
  <si>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</si>
  <si>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</si>
  <si>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</si>
  <si>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</si>
  <si>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</si>
  <si>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</si>
  <si>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</si>
  <si>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</si>
  <si>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</si>
  <si>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</si>
  <si>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</si>
  <si>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</si>
  <si>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</si>
  <si>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</si>
  <si>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</si>
  <si>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</si>
  <si>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</si>
  <si>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</si>
  <si>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</si>
  <si>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</si>
  <si>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</si>
  <si>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</si>
  <si>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</si>
  <si>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</si>
  <si>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</si>
  <si>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</si>
  <si>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</si>
  <si>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</si>
  <si>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</si>
  <si>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</si>
  <si>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</si>
  <si>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</si>
  <si>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</si>
  <si>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</si>
  <si>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</si>
  <si>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</si>
  <si>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</si>
  <si>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</si>
  <si>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</si>
  <si>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</si>
  <si>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</si>
  <si>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</si>
  <si>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</si>
  <si>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</si>
  <si>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</si>
  <si>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</si>
  <si>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</si>
  <si>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</si>
  <si>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</si>
  <si>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</si>
  <si>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</si>
  <si>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</si>
  <si>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</si>
  <si>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</si>
  <si>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</si>
  <si>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</si>
  <si>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</si>
  <si>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</si>
  <si>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</si>
  <si>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</si>
  <si>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</si>
  <si>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</si>
  <si>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</si>
  <si>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</si>
  <si>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</si>
  <si>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</si>
  <si>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</si>
  <si>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</si>
  <si>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</si>
  <si>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</si>
  <si>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</si>
  <si>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</si>
  <si>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</si>
  <si>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</si>
  <si>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</si>
  <si>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</si>
  <si>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</si>
  <si>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</si>
  <si>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</si>
  <si>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</si>
  <si>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</si>
  <si>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</si>
  <si>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</si>
  <si>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</si>
  <si>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</si>
  <si>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</si>
  <si>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</si>
  <si>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</si>
  <si>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</si>
  <si>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</si>
  <si>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</si>
  <si>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</si>
  <si>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</si>
  <si>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</si>
  <si>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</si>
  <si>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</si>
  <si>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</si>
  <si>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</si>
  <si>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</si>
  <si>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</si>
  <si>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</si>
  <si>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</si>
  <si>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</si>
  <si>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</si>
  <si>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</si>
  <si>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</si>
  <si>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</si>
  <si>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</si>
  <si>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</si>
  <si>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</si>
  <si>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</si>
  <si>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</si>
  <si>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</si>
  <si>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</si>
  <si>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</si>
  <si>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</si>
  <si>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</si>
  <si>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</si>
  <si>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</si>
  <si>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</si>
  <si>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</si>
  <si>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</si>
  <si>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</si>
  <si>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</si>
  <si>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</si>
  <si>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</si>
  <si>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</si>
  <si>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</si>
  <si>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</si>
  <si>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</si>
  <si>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</si>
  <si>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</si>
  <si>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</si>
  <si>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</si>
  <si>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</si>
  <si>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</si>
  <si>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</si>
  <si>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</si>
  <si>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</si>
  <si>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</si>
  <si>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</si>
  <si>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</si>
  <si>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</si>
  <si>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</si>
  <si>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</si>
  <si>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</si>
  <si>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</si>
  <si>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</si>
  <si>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</si>
  <si>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</si>
  <si>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</si>
  <si>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</si>
  <si>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</si>
  <si>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</si>
  <si>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</si>
  <si>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</si>
  <si>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</si>
  <si>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</si>
  <si>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</si>
  <si>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</si>
  <si>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</si>
  <si>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</si>
  <si>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</si>
  <si>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</si>
  <si>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</si>
  <si>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</si>
  <si>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</si>
  <si>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</si>
  <si>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</si>
  <si>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</si>
  <si>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</si>
  <si>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</si>
  <si>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</si>
  <si>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</si>
  <si>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</si>
  <si>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</si>
  <si>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</si>
  <si>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</si>
  <si>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</si>
  <si>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</si>
  <si>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</si>
  <si>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</si>
  <si>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</si>
  <si>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</si>
  <si>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</si>
  <si>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</si>
  <si>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</si>
  <si>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</si>
  <si>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</si>
  <si>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</si>
  <si>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</si>
  <si>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</si>
  <si>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</si>
  <si>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</si>
  <si>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</si>
  <si>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</si>
  <si>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</si>
  <si>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</si>
  <si>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</si>
  <si>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</si>
  <si>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</si>
  <si>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</si>
  <si>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</si>
  <si>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</si>
  <si>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</si>
  <si>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</si>
  <si>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</si>
  <si>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</si>
  <si>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</si>
  <si>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</si>
  <si>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</si>
  <si>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</si>
  <si>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</si>
  <si>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</si>
  <si>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</si>
  <si>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</si>
  <si>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</si>
  <si>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</si>
  <si>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</si>
  <si>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</si>
  <si>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</si>
  <si>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</si>
  <si>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</si>
  <si>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</si>
  <si>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</si>
  <si>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</si>
  <si>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</si>
  <si>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</si>
  <si>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</si>
  <si>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</si>
  <si>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</si>
  <si>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</si>
  <si>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</si>
  <si>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</si>
  <si>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</si>
  <si>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</si>
  <si>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</si>
  <si>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</si>
  <si>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</si>
  <si>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</si>
  <si>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</si>
  <si>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</si>
  <si>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</si>
  <si>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</si>
  <si>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</si>
  <si>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</si>
  <si>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</si>
  <si>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</si>
  <si>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</si>
  <si>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</si>
  <si>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</si>
  <si>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</si>
  <si>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</si>
  <si>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</si>
  <si>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</si>
  <si>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</si>
  <si>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</si>
  <si>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</si>
  <si>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</si>
  <si>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</si>
  <si>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</si>
  <si>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</si>
  <si>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</si>
  <si>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</si>
  <si>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</si>
  <si>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</si>
  <si>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</si>
  <si>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</si>
  <si>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</si>
  <si>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</si>
  <si>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</si>
  <si>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</si>
  <si>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</si>
  <si>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</si>
  <si>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</si>
  <si>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</si>
  <si>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</si>
  <si>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</si>
  <si>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</si>
  <si>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</si>
  <si>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</si>
  <si>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</si>
  <si>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</si>
  <si>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</si>
  <si>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</si>
  <si>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</si>
  <si>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</si>
  <si>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</si>
  <si>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</si>
  <si>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</si>
  <si>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</si>
  <si>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</si>
  <si>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</si>
  <si>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</si>
  <si>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</si>
  <si>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</si>
  <si>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</si>
  <si>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</si>
  <si>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</si>
  <si>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</si>
  <si>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</si>
  <si>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</si>
  <si>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</si>
  <si>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</si>
  <si>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</si>
  <si>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</si>
  <si>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</si>
  <si>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</si>
  <si>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</si>
  <si>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</si>
  <si>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</si>
  <si>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</si>
  <si>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</si>
  <si>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</si>
  <si>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</si>
  <si>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</si>
  <si>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</si>
  <si>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</si>
  <si>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</si>
  <si>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</si>
  <si>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</si>
  <si>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</si>
  <si>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</si>
  <si>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</si>
  <si>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</si>
  <si>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</si>
  <si>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</si>
  <si>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</si>
  <si>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</si>
  <si>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</si>
  <si>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</si>
  <si>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</si>
  <si>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</si>
  <si>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</si>
  <si>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</si>
  <si>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</si>
  <si>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</si>
  <si>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</si>
  <si>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</si>
  <si>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</si>
  <si>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</si>
  <si>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</si>
  <si>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</si>
  <si>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</si>
  <si>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</si>
  <si>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</si>
  <si>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</si>
  <si>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</si>
  <si>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</si>
  <si>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</si>
  <si>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</si>
  <si>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</si>
  <si>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</si>
  <si>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</si>
  <si>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</si>
  <si>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</si>
  <si>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</si>
  <si>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</si>
  <si>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</si>
  <si>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</si>
  <si>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</si>
  <si>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</si>
  <si>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</si>
  <si>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</si>
  <si>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</si>
  <si>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</si>
  <si>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</si>
  <si>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</si>
  <si>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</si>
  <si>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</si>
  <si>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</si>
  <si>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</si>
  <si>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</si>
  <si>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</si>
  <si>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</si>
  <si>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</si>
  <si>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</si>
  <si>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</si>
  <si>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</si>
  <si>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</si>
  <si>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</si>
  <si>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</si>
  <si>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</si>
  <si>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</si>
  <si>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</si>
  <si>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</si>
  <si>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</si>
  <si>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</si>
  <si>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</si>
  <si>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</si>
  <si>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</si>
  <si>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</si>
  <si>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</si>
  <si>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</si>
  <si>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</si>
  <si>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</si>
  <si>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</si>
  <si>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</si>
  <si>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</si>
  <si>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</si>
  <si>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</si>
  <si>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</si>
  <si>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</si>
  <si>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</si>
  <si>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</si>
  <si>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</si>
  <si>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</si>
  <si>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</si>
  <si>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</si>
  <si>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</si>
  <si>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</si>
  <si>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</si>
  <si>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</si>
  <si>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</si>
  <si>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</si>
  <si>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</si>
  <si>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</si>
  <si>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</si>
  <si>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</si>
  <si>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</si>
  <si>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</si>
  <si>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</si>
  <si>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</si>
  <si>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</si>
  <si>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</si>
  <si>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</si>
  <si>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</si>
  <si>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</si>
  <si>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</si>
  <si>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</si>
  <si>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</si>
  <si>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</si>
  <si>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</si>
  <si>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</si>
  <si>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</si>
  <si>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</si>
  <si>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</si>
  <si>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</si>
  <si>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</si>
  <si>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</si>
  <si>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</si>
  <si>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</si>
  <si>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</si>
  <si>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</si>
  <si>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</si>
  <si>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</si>
  <si>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</si>
  <si>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</si>
  <si>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</si>
  <si>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</si>
  <si>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</si>
  <si>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</si>
  <si>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</si>
  <si>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</si>
  <si>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</si>
  <si>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</si>
  <si>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</si>
  <si>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</si>
  <si>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</si>
  <si>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</si>
  <si>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</si>
  <si>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</si>
  <si>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</si>
  <si>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</si>
  <si>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</si>
  <si>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</si>
  <si>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</si>
  <si>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</si>
  <si>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</si>
  <si>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</si>
  <si>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</si>
  <si>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</si>
  <si>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</si>
  <si>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</si>
  <si>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</si>
  <si>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</si>
  <si>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</si>
  <si>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</si>
  <si>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</si>
  <si>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</si>
  <si>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</si>
  <si>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</si>
  <si>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</si>
  <si>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</si>
  <si>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</si>
  <si>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</si>
  <si>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</si>
  <si>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</si>
  <si>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</si>
  <si>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</si>
  <si>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</si>
  <si>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</si>
  <si>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</si>
  <si>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</si>
  <si>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</si>
  <si>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</si>
  <si>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</si>
  <si>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</si>
  <si>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</si>
  <si>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</si>
  <si>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</si>
  <si>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</si>
  <si>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</si>
  <si>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</si>
  <si>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</si>
  <si>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</si>
  <si>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</si>
  <si>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</si>
  <si>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</si>
  <si>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</si>
  <si>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</si>
  <si>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</si>
  <si>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</si>
  <si>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</si>
  <si>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</si>
  <si>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</si>
  <si>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</si>
  <si>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</si>
  <si>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</si>
  <si>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</si>
  <si>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</si>
  <si>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</si>
  <si>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</si>
  <si>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</si>
  <si>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</si>
  <si>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</si>
  <si>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</si>
  <si>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</si>
  <si>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</si>
  <si>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</si>
  <si>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</si>
  <si>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</si>
  <si>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</si>
  <si>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</si>
  <si>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</si>
  <si>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</si>
  <si>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</si>
  <si>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</si>
  <si>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</si>
  <si>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</si>
  <si>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</si>
  <si>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</si>
  <si>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</si>
  <si>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</si>
  <si>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</si>
  <si>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</si>
  <si>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</si>
  <si>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</si>
  <si>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</si>
  <si>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</si>
  <si>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</si>
  <si>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</si>
  <si>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</si>
  <si>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</si>
  <si>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</si>
  <si>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</si>
  <si>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</si>
  <si>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</si>
  <si>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</si>
  <si>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</si>
  <si>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</si>
  <si>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</si>
  <si>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</si>
  <si>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</si>
  <si>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</si>
  <si>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</si>
  <si>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</si>
  <si>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</si>
  <si>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</si>
  <si>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</si>
  <si>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</si>
  <si>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</si>
  <si>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</si>
  <si>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</si>
  <si>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</si>
  <si>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</si>
  <si>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</si>
  <si>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</si>
  <si>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</si>
  <si>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</si>
  <si>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</si>
  <si>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</si>
  <si>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</si>
  <si>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</si>
  <si>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</si>
  <si>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</si>
  <si>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</si>
  <si>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</si>
  <si>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</si>
  <si>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</si>
  <si>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</si>
  <si>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</si>
  <si>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</si>
  <si>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</si>
  <si>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</si>
  <si>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</si>
  <si>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</si>
  <si>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</si>
  <si>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</si>
  <si>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</si>
  <si>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</si>
  <si>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</si>
  <si>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</si>
  <si>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</si>
  <si>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</si>
  <si>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</si>
  <si>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</si>
  <si>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</si>
  <si>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</si>
  <si>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</si>
  <si>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</si>
  <si>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</si>
  <si>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</si>
  <si>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</si>
  <si>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</si>
  <si>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</si>
  <si>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</si>
  <si>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</si>
  <si>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</si>
  <si>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</si>
  <si>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</si>
  <si>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</si>
  <si>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</si>
  <si>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</si>
  <si>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</si>
  <si>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</si>
  <si>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</si>
  <si>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</si>
  <si>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</si>
  <si>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</si>
  <si>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</si>
  <si>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</si>
  <si>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</si>
  <si>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</si>
  <si>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</si>
  <si>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</si>
  <si>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</si>
  <si>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</si>
  <si>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</si>
  <si>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</si>
  <si>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</si>
  <si>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</si>
  <si>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</si>
  <si>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</si>
  <si>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</si>
  <si>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</si>
  <si>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</si>
  <si>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</si>
  <si>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</si>
  <si>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</si>
  <si>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</si>
  <si>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</si>
  <si>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</si>
  <si>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</si>
  <si>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</si>
  <si>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</si>
  <si>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</si>
  <si>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</si>
  <si>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</si>
  <si>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</si>
  <si>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</si>
  <si>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</si>
  <si>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</si>
  <si>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</si>
  <si>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</si>
  <si>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</si>
  <si>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</si>
  <si>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</si>
  <si>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</si>
  <si>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</si>
  <si>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</si>
  <si>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</si>
  <si>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</si>
  <si>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</si>
  <si>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</si>
  <si>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</si>
  <si>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</si>
  <si>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</si>
  <si>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</si>
  <si>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</si>
  <si>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</si>
  <si>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</si>
  <si>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</si>
  <si>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</si>
  <si>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</si>
  <si>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</si>
  <si>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</si>
  <si>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</si>
  <si>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</si>
  <si>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</si>
  <si>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</si>
  <si>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</si>
  <si>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</si>
  <si>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</si>
  <si>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</si>
  <si>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</si>
  <si>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</si>
  <si>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</si>
  <si>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</si>
  <si>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</si>
  <si>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</si>
  <si>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</si>
  <si>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</si>
  <si>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</si>
  <si>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</si>
  <si>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</si>
  <si>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</si>
  <si>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</si>
  <si>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</si>
  <si>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</si>
  <si>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</si>
  <si>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</si>
  <si>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</si>
  <si>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</si>
  <si>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</si>
  <si>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</si>
  <si>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</si>
  <si>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</si>
  <si>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</si>
  <si>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</si>
  <si>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</si>
  <si>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</si>
  <si>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</si>
  <si>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</si>
  <si>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</si>
  <si>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</si>
  <si>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</si>
  <si>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</si>
  <si>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</si>
  <si>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</si>
  <si>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</si>
  <si>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</si>
  <si>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</si>
  <si>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</si>
  <si>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</si>
  <si>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</si>
  <si>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</si>
  <si>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</si>
  <si>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</si>
  <si>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</si>
  <si>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</si>
  <si>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</si>
  <si>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</si>
  <si>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</si>
  <si>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</si>
  <si>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</si>
  <si>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</si>
  <si>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</si>
  <si>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</si>
  <si>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</si>
  <si>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</si>
  <si>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</si>
  <si>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</si>
  <si>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</si>
  <si>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</si>
  <si>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</si>
  <si>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</si>
  <si>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</si>
  <si>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</si>
  <si>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</si>
  <si>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</si>
  <si>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</si>
  <si>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</si>
  <si>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</si>
  <si>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</si>
  <si>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</si>
  <si>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</si>
  <si>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</si>
  <si>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</si>
  <si>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</si>
  <si>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</si>
  <si>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</si>
  <si>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</si>
  <si>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</si>
  <si>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</si>
  <si>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</si>
  <si>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</si>
  <si>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</si>
  <si>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</si>
  <si>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</si>
  <si>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</si>
  <si>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</si>
  <si>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</si>
  <si>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</si>
  <si>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</si>
  <si>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</si>
  <si>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</si>
  <si>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</si>
  <si>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</si>
  <si>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</si>
  <si>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</si>
  <si>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</si>
  <si>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</si>
  <si>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</si>
  <si>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</si>
  <si>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</si>
  <si>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</si>
  <si>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</si>
  <si>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</si>
  <si>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</si>
  <si>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</si>
  <si>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</si>
  <si>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</si>
  <si>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</si>
  <si>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</si>
  <si>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</si>
  <si>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</si>
  <si>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</si>
  <si>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</si>
  <si>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</si>
  <si>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</si>
  <si>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</si>
  <si>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</si>
  <si>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</si>
  <si>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</si>
  <si>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</si>
  <si>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</si>
  <si>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</si>
  <si>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</si>
  <si>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</si>
  <si>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</si>
  <si>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</si>
  <si>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</si>
  <si>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</si>
  <si>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</si>
  <si>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</si>
  <si>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</si>
  <si>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</si>
  <si>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</si>
  <si>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</si>
  <si>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</si>
  <si>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</si>
  <si>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</si>
  <si>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</si>
  <si>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</si>
  <si>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</si>
  <si>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</si>
  <si>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</si>
  <si>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</si>
  <si>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</si>
  <si>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</si>
  <si>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</si>
  <si>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</si>
  <si>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</si>
  <si>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</si>
  <si>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</si>
  <si>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</si>
  <si>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</si>
  <si>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</si>
  <si>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</si>
  <si>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</si>
  <si>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</si>
  <si>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</si>
  <si>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</si>
  <si>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</si>
  <si>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</si>
  <si>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</si>
  <si>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</si>
  <si>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</si>
  <si>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</si>
  <si>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</si>
  <si>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</si>
  <si>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</si>
  <si>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</si>
  <si>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</si>
  <si>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</si>
  <si>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</si>
  <si>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</si>
  <si>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</si>
  <si>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</si>
  <si>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</si>
  <si>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</si>
  <si>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</si>
  <si>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</si>
  <si>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</si>
  <si>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</si>
  <si>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</si>
  <si>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</si>
  <si>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</si>
  <si>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</si>
  <si>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</si>
  <si>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</si>
  <si>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</si>
  <si>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</si>
  <si>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</si>
  <si>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</si>
  <si>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</si>
  <si>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</si>
  <si>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</si>
  <si>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</si>
  <si>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</si>
  <si>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</si>
  <si>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</si>
  <si>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</si>
  <si>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</si>
  <si>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</si>
  <si>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</si>
  <si>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</si>
  <si>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</si>
  <si>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</si>
  <si>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</si>
  <si>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</si>
  <si>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</si>
  <si>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</si>
  <si>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</si>
  <si>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</si>
  <si>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</si>
  <si>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</si>
  <si>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</si>
  <si>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</si>
  <si>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</si>
  <si>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</si>
  <si>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</si>
  <si>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</si>
  <si>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</si>
  <si>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</si>
  <si>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</si>
  <si>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</si>
  <si>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</si>
  <si>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</si>
  <si>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</si>
  <si>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</si>
  <si>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</si>
  <si>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</si>
  <si>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</si>
  <si>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</si>
  <si>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</si>
  <si>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</si>
  <si>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</si>
  <si>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</si>
  <si>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</si>
  <si>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</si>
  <si>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</si>
  <si>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</si>
  <si>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</si>
  <si>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</si>
  <si>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</si>
  <si>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</si>
  <si>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</si>
  <si>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</si>
  <si>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</si>
  <si>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</si>
  <si>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</si>
  <si>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</si>
  <si>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</si>
  <si>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</si>
  <si>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</si>
  <si>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</si>
  <si>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</si>
  <si>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</si>
  <si>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</si>
  <si>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</si>
  <si>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</si>
  <si>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</si>
  <si>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</si>
  <si>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</si>
  <si>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</si>
  <si>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</si>
  <si>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</si>
  <si>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</si>
  <si>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</si>
  <si>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</si>
  <si>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</si>
  <si>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</si>
  <si>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</si>
  <si>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</si>
  <si>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</si>
  <si>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</si>
  <si>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</si>
  <si>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</si>
  <si>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</si>
  <si>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</si>
  <si>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</si>
  <si>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</si>
  <si>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</si>
  <si>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</si>
  <si>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</si>
  <si>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</si>
  <si>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</si>
  <si>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</si>
  <si>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</si>
  <si>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</si>
  <si>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</si>
  <si>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</si>
  <si>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</si>
  <si>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</si>
  <si>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</si>
  <si>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</si>
  <si>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</si>
  <si>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</si>
  <si>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</si>
  <si>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</si>
  <si>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</si>
  <si>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</si>
  <si>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</si>
  <si>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</si>
  <si>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</si>
  <si>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</si>
  <si>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</si>
  <si>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</si>
  <si>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</si>
  <si>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</si>
  <si>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</si>
  <si>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</si>
  <si>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</si>
  <si>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</si>
  <si>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</si>
  <si>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</si>
  <si>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</si>
  <si>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</si>
  <si>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</si>
  <si>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</si>
  <si>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</si>
  <si>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</si>
  <si>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</si>
  <si>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</si>
  <si>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</si>
  <si>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</si>
  <si>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</si>
  <si>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</si>
  <si>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</si>
  <si>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</si>
  <si>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</si>
  <si>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</si>
  <si>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</si>
  <si>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</si>
  <si>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</si>
  <si>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</si>
  <si>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</si>
  <si>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</si>
  <si>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</si>
  <si>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</si>
  <si>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</si>
  <si>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</si>
  <si>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</si>
  <si>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</si>
  <si>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</si>
  <si>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</si>
  <si>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</si>
  <si>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</si>
  <si>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</si>
  <si>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</si>
  <si>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</si>
  <si>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</si>
  <si>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</si>
  <si>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</si>
  <si>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</si>
  <si>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</si>
  <si>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</si>
  <si>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</si>
  <si>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</si>
  <si>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</si>
  <si>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</si>
  <si>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</si>
  <si>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</si>
  <si>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</si>
  <si>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</si>
  <si>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</si>
  <si>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</si>
  <si>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</si>
  <si>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</si>
  <si>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</si>
  <si>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</si>
  <si>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</si>
  <si>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</si>
  <si>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</si>
  <si>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</si>
  <si>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</si>
  <si>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</si>
  <si>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</si>
  <si>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</si>
  <si>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</si>
  <si>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</si>
  <si>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</si>
  <si>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</si>
  <si>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</si>
  <si>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</si>
  <si>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</si>
  <si>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</si>
  <si>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</si>
  <si>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</si>
  <si>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</si>
  <si>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</si>
  <si>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</si>
  <si>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</si>
  <si>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</si>
  <si>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</si>
  <si>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</si>
  <si>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</si>
  <si>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</si>
  <si>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</si>
  <si>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</si>
  <si>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</si>
  <si>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</si>
  <si>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</si>
  <si>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</si>
  <si>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</si>
  <si>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</si>
  <si>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</si>
  <si>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</si>
  <si>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</si>
  <si>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</si>
  <si>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</si>
  <si>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</si>
  <si>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</si>
  <si>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</si>
  <si>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</si>
  <si>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</si>
  <si>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</si>
  <si>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</si>
  <si>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</si>
  <si>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</si>
  <si>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</si>
  <si>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</si>
  <si>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</si>
  <si>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</si>
  <si>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</si>
  <si>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</si>
  <si>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</si>
  <si>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</si>
  <si>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</si>
  <si>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</si>
  <si>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</si>
  <si>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</si>
  <si>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</si>
  <si>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</si>
  <si>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</si>
  <si>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</si>
  <si>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</si>
  <si>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</si>
  <si>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</si>
  <si>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</si>
  <si>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</si>
  <si>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</si>
  <si>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</si>
  <si>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</si>
  <si>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</si>
  <si>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</si>
  <si>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</si>
  <si>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</si>
  <si>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</si>
  <si>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</si>
  <si>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</si>
  <si>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</si>
  <si>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</si>
  <si>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</si>
  <si>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</si>
  <si>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</si>
  <si>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</si>
  <si>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</si>
  <si>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</si>
  <si>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</si>
  <si>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</si>
  <si>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</si>
  <si>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</si>
  <si>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</si>
  <si>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</si>
  <si>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</si>
  <si>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</si>
  <si>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</si>
  <si>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</si>
  <si>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</si>
  <si>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</si>
  <si>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</si>
  <si>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</si>
  <si>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</si>
  <si>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</si>
  <si>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</si>
  <si>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</si>
  <si>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</si>
  <si>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</si>
  <si>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</si>
  <si>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</si>
  <si>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</si>
  <si>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</si>
  <si>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</si>
  <si>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</si>
  <si>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</si>
  <si>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</si>
  <si>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</si>
  <si>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</si>
  <si>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</si>
  <si>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</si>
  <si>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</si>
  <si>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</si>
  <si>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</si>
  <si>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</si>
  <si>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</si>
  <si>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</si>
  <si>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</si>
  <si>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</si>
  <si>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</si>
  <si>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</si>
  <si>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</si>
  <si>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</si>
  <si>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</si>
  <si>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</si>
  <si>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</si>
  <si>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</si>
  <si>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</si>
  <si>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</si>
  <si>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</si>
  <si>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</si>
  <si>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</si>
  <si>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</si>
  <si>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</si>
  <si>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</si>
  <si>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</si>
  <si>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</si>
  <si>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</si>
  <si>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</si>
  <si>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</si>
  <si>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</si>
  <si>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</si>
  <si>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</si>
  <si>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</si>
  <si>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</si>
  <si>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</si>
  <si>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</si>
  <si>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</si>
  <si>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</si>
  <si>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</si>
  <si>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</si>
  <si>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</si>
  <si>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</si>
  <si>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</si>
  <si>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</si>
  <si>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</si>
  <si>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</si>
  <si>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</si>
  <si>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</si>
  <si>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</si>
  <si>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</si>
  <si>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</si>
  <si>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</si>
  <si>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</si>
  <si>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</si>
  <si>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</si>
  <si>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</si>
  <si>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</si>
  <si>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</si>
  <si>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</si>
  <si>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</si>
  <si>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</si>
  <si>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</si>
  <si>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</si>
  <si>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</si>
  <si>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</si>
  <si>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</si>
  <si>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</si>
  <si>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</si>
  <si>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</si>
  <si>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</si>
  <si>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</si>
  <si>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</si>
  <si>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</si>
  <si>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</si>
  <si>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</si>
  <si>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</si>
  <si>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</si>
  <si>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</si>
  <si>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</si>
  <si>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</si>
  <si>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</si>
  <si>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</si>
  <si>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</si>
  <si>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</si>
  <si>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</si>
  <si>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</si>
  <si>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</si>
  <si>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</si>
  <si>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</si>
  <si>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</si>
  <si>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</si>
  <si>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</si>
  <si>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</si>
  <si>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</si>
  <si>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</si>
  <si>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</si>
  <si>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</si>
  <si>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</si>
  <si>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</si>
  <si>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</si>
  <si>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</si>
  <si>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</si>
  <si>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</si>
  <si>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</si>
  <si>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</si>
  <si>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</si>
  <si>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</si>
  <si>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</si>
  <si>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</si>
  <si>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</si>
  <si>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</si>
  <si>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</si>
  <si>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</si>
  <si>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</si>
  <si>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</si>
  <si>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</si>
  <si>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</si>
  <si>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</si>
  <si>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</si>
  <si>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</si>
  <si>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</si>
  <si>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</si>
  <si>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</si>
  <si>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</si>
  <si>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</si>
  <si>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</si>
  <si>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</si>
  <si>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</si>
  <si>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</si>
  <si>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</si>
  <si>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</si>
  <si>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</si>
  <si>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</si>
  <si>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</si>
  <si>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</si>
  <si>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</si>
  <si>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</si>
  <si>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</si>
  <si>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</si>
  <si>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</si>
  <si>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</si>
  <si>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</si>
  <si>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</si>
  <si>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</si>
  <si>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</si>
  <si>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</si>
  <si>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</si>
  <si>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</si>
  <si>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</si>
  <si>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</si>
  <si>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</si>
  <si>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</si>
  <si>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</si>
  <si>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</si>
  <si>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</si>
  <si>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</si>
  <si>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</si>
  <si>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</si>
  <si>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</si>
  <si>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</si>
  <si>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</si>
  <si>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</si>
  <si>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</si>
  <si>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</si>
  <si>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</si>
  <si>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</si>
  <si>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</si>
  <si>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</si>
  <si>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</si>
  <si>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</si>
  <si>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</si>
  <si>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</si>
  <si>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</si>
  <si>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</si>
  <si>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</si>
  <si>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</si>
  <si>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</si>
  <si>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</si>
  <si>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</si>
  <si>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</si>
  <si>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</si>
  <si>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</si>
  <si>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</si>
  <si>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</si>
  <si>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</si>
  <si>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</si>
  <si>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</si>
  <si>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</si>
  <si>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</si>
  <si>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</si>
  <si>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</si>
  <si>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</si>
  <si>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</si>
  <si>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</si>
  <si>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</si>
  <si>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</si>
  <si>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</si>
  <si>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</si>
  <si>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</si>
  <si>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</si>
  <si>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</si>
  <si>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</si>
  <si>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</si>
  <si>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</si>
  <si>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</si>
  <si>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</si>
  <si>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</si>
  <si>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</si>
  <si>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</si>
  <si>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</si>
  <si>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</si>
  <si>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</si>
  <si>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</si>
  <si>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</si>
  <si>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</si>
  <si>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</si>
  <si>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</si>
  <si>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</si>
  <si>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</si>
  <si>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</si>
  <si>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</si>
  <si>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</si>
  <si>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</si>
  <si>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</si>
  <si>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</si>
  <si>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</si>
  <si>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</si>
  <si>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</si>
  <si>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</si>
  <si>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</si>
  <si>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</si>
  <si>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</si>
  <si>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</si>
  <si>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</si>
  <si>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</si>
  <si>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</si>
  <si>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</si>
  <si>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</si>
  <si>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</si>
  <si>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</si>
  <si>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</si>
  <si>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</si>
  <si>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</si>
  <si>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</si>
  <si>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</si>
  <si>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</si>
  <si>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</si>
  <si>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</si>
  <si>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</si>
  <si>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</si>
  <si>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</si>
  <si>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</si>
  <si>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</si>
  <si>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</si>
  <si>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</si>
  <si>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</si>
  <si>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</si>
  <si>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</si>
  <si>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</si>
  <si>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</si>
  <si>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</si>
  <si>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</si>
  <si>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</si>
  <si>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</si>
  <si>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</si>
  <si>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</si>
  <si>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</si>
  <si>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</si>
  <si>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</si>
  <si>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</si>
  <si>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</si>
  <si>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</si>
  <si>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</si>
  <si>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</si>
  <si>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</si>
  <si>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</si>
  <si>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</si>
  <si>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</si>
  <si>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</si>
  <si>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</si>
  <si>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</si>
  <si>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</si>
  <si>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</si>
  <si>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</si>
  <si>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</si>
  <si>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</si>
  <si>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</si>
  <si>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</si>
  <si>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</si>
  <si>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</si>
  <si>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</si>
  <si>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</si>
  <si>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</si>
  <si>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</si>
  <si>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</si>
  <si>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</si>
  <si>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</si>
  <si>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</si>
  <si>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</si>
  <si>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</si>
  <si>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</si>
  <si>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</si>
  <si>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</si>
  <si>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</si>
  <si>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</si>
  <si>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</si>
  <si>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</si>
  <si>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</si>
  <si>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</si>
  <si>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</si>
  <si>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</si>
  <si>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</si>
  <si>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</si>
  <si>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</si>
  <si>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</si>
  <si>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</si>
  <si>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</si>
  <si>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</si>
  <si>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</si>
  <si>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</si>
  <si>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</si>
  <si>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</si>
  <si>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</si>
  <si>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</si>
  <si>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</si>
  <si>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</si>
  <si>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</si>
  <si>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</si>
  <si>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</si>
  <si>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</si>
  <si>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</si>
  <si>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</si>
  <si>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</si>
  <si>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</si>
  <si>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</si>
  <si>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</si>
  <si>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</si>
  <si>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</si>
  <si>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</si>
  <si>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</si>
  <si>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</si>
  <si>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</si>
  <si>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</si>
  <si>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</si>
  <si>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</si>
  <si>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</si>
  <si>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</si>
  <si>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</si>
  <si>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</si>
  <si>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</si>
  <si>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</si>
  <si>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</si>
  <si>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</si>
  <si>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</si>
  <si>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</si>
  <si>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</si>
  <si>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</si>
  <si>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</si>
  <si>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</si>
  <si>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</si>
  <si>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</si>
  <si>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</si>
  <si>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</si>
  <si>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</si>
  <si>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</si>
  <si>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</si>
  <si>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</si>
  <si>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</si>
  <si>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</si>
  <si>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</si>
  <si>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</si>
  <si>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</si>
  <si>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</si>
  <si>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</si>
  <si>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</si>
  <si>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</si>
  <si>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</si>
  <si>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</si>
  <si>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</si>
  <si>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</si>
  <si>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</si>
  <si>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</si>
  <si>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</si>
  <si>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</si>
  <si>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</si>
  <si>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</si>
  <si>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</si>
  <si>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</si>
  <si>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</si>
  <si>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</si>
  <si>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</si>
  <si>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</si>
  <si>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</si>
  <si>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</si>
  <si>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</si>
  <si>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</si>
  <si>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</si>
  <si>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</si>
  <si>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</si>
  <si>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</si>
  <si>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</si>
  <si>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</si>
  <si>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</si>
  <si>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</si>
  <si>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</si>
  <si>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</si>
  <si>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</si>
  <si>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</si>
  <si>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</si>
  <si>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</si>
  <si>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</si>
  <si>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</si>
  <si>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</si>
  <si>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</si>
  <si>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</si>
  <si>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</si>
  <si>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</si>
  <si>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</si>
  <si>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</si>
  <si>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</si>
  <si>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</si>
  <si>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</si>
  <si>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</si>
  <si>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</si>
  <si>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</si>
  <si>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</si>
  <si>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</si>
  <si>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</si>
  <si>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</si>
  <si>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</si>
  <si>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</si>
  <si>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</si>
  <si>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</si>
  <si>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</si>
  <si>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</si>
  <si>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</si>
  <si>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</si>
  <si>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</si>
  <si>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</si>
  <si>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</si>
  <si>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</si>
  <si>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</si>
  <si>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</si>
  <si>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</si>
  <si>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</si>
  <si>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</si>
  <si>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</si>
  <si>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</si>
  <si>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</si>
  <si>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</si>
  <si>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</si>
  <si>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</si>
  <si>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</si>
  <si>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</si>
  <si>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</si>
  <si>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</si>
  <si>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</si>
  <si>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</si>
  <si>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</si>
  <si>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</si>
  <si>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</si>
  <si>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</si>
  <si>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</si>
  <si>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</si>
  <si>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</si>
  <si>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</si>
  <si>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</si>
  <si>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</si>
  <si>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</si>
  <si>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</si>
  <si>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</si>
  <si>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</si>
  <si>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</si>
  <si>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</si>
  <si>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</si>
  <si>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</si>
  <si>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</si>
  <si>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</si>
  <si>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</si>
  <si>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</si>
  <si>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</si>
  <si>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</si>
  <si>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</si>
  <si>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</si>
  <si>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</si>
  <si>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</si>
  <si>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</si>
  <si>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</si>
  <si>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</si>
  <si>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</si>
  <si>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</si>
  <si>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</si>
  <si>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</si>
  <si>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</si>
  <si>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</si>
  <si>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</si>
  <si>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</si>
  <si>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</si>
  <si>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</si>
  <si>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</si>
  <si>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</si>
  <si>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</si>
  <si>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</si>
  <si>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</si>
  <si>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</si>
  <si>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</si>
  <si>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</si>
  <si>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</si>
  <si>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</si>
  <si>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</si>
  <si>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</si>
  <si>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</si>
  <si>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</si>
  <si>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</si>
  <si>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</si>
  <si>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</si>
  <si>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</si>
  <si>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</si>
  <si>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</si>
  <si>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</si>
  <si>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</si>
  <si>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</si>
  <si>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</si>
  <si>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</si>
  <si>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</si>
  <si>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</si>
  <si>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</si>
  <si>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</si>
  <si>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</si>
  <si>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</si>
  <si>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</si>
  <si>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</si>
  <si>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</si>
  <si>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</si>
  <si>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</si>
  <si>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</si>
  <si>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</si>
  <si>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</si>
  <si>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</si>
  <si>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</si>
  <si>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</si>
  <si>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</si>
  <si>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</si>
  <si>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</si>
  <si>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</si>
  <si>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</si>
  <si>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</si>
  <si>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</si>
  <si>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</si>
  <si>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</si>
  <si>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</si>
  <si>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</si>
  <si>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</si>
  <si>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</si>
  <si>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</si>
  <si>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</si>
  <si>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</si>
  <si>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</si>
  <si>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</si>
  <si>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</si>
  <si>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</si>
  <si>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</si>
  <si>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</si>
  <si>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</si>
  <si>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</si>
  <si>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</si>
  <si>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</si>
  <si>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</si>
  <si>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</si>
  <si>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</si>
  <si>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</si>
  <si>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</si>
  <si>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</si>
  <si>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</si>
  <si>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</si>
  <si>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</si>
  <si>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</si>
  <si>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</si>
  <si>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</si>
  <si>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</si>
  <si>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</si>
  <si>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</si>
  <si>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</si>
  <si>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</si>
  <si>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</si>
  <si>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</si>
  <si>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</si>
  <si>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</si>
  <si>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</si>
  <si>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</si>
  <si>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</si>
  <si>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</si>
  <si>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</si>
  <si>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</si>
  <si>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</si>
  <si>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</si>
  <si>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</si>
  <si>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</si>
  <si>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</si>
  <si>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</si>
  <si>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</si>
  <si>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</si>
  <si>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</si>
  <si>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</si>
  <si>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</si>
  <si>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</si>
  <si>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</si>
  <si>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</si>
  <si>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</si>
  <si>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</si>
  <si>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</si>
  <si>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</si>
  <si>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</si>
  <si>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</si>
  <si>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</si>
  <si>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</si>
  <si>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</si>
  <si>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</si>
  <si>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</si>
  <si>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</si>
  <si>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</si>
  <si>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</si>
  <si>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</si>
  <si>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</si>
  <si>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</si>
  <si>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</si>
  <si>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</si>
  <si>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</si>
  <si>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</si>
  <si>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</si>
  <si>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</si>
  <si>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</si>
  <si>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</si>
  <si>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</si>
  <si>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</si>
  <si>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</si>
  <si>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</si>
  <si>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</si>
  <si>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</si>
  <si>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</si>
  <si>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</si>
  <si>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</si>
  <si>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</si>
  <si>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</si>
  <si>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</si>
  <si>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</si>
  <si>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</si>
  <si>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</si>
  <si>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</si>
  <si>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</si>
  <si>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</si>
  <si>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</si>
  <si>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</si>
  <si>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</si>
  <si>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</si>
  <si>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</si>
  <si>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</si>
  <si>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</si>
  <si>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</si>
  <si>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</si>
  <si>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</si>
  <si>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</si>
  <si>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</si>
  <si>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</si>
  <si>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</si>
  <si>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</si>
  <si>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</si>
  <si>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</si>
  <si>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</si>
  <si>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</si>
  <si>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</si>
  <si>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</si>
  <si>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</si>
  <si>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</si>
  <si>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</si>
  <si>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</si>
  <si>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</si>
  <si>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</si>
  <si>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</si>
  <si>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</si>
  <si>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</si>
  <si>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</si>
  <si>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</si>
  <si>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</si>
  <si>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</si>
  <si>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</si>
  <si>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</si>
  <si>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</si>
  <si>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</si>
  <si>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</si>
  <si>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</si>
  <si>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</si>
  <si>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</si>
  <si>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</si>
  <si>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</si>
  <si>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</si>
  <si>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</si>
  <si>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</si>
  <si>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</si>
  <si>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</si>
  <si>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</si>
  <si>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</si>
  <si>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</si>
  <si>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</si>
  <si>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</si>
  <si>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</si>
  <si>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</si>
  <si>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</si>
  <si>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</si>
  <si>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</si>
  <si>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</si>
  <si>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</si>
  <si>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</si>
  <si>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</si>
  <si>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</si>
  <si>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</si>
  <si>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</si>
  <si>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</si>
  <si>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</si>
  <si>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</si>
  <si>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</si>
  <si>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</si>
  <si>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</si>
  <si>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</si>
  <si>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</si>
  <si>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</si>
  <si>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</si>
  <si>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</si>
  <si>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</si>
  <si>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</si>
  <si>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</si>
  <si>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</si>
  <si>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</si>
  <si>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</si>
  <si>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</si>
  <si>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</si>
  <si>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</si>
  <si>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</si>
  <si>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</si>
  <si>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</si>
  <si>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</si>
  <si>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</si>
  <si>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</si>
  <si>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</si>
  <si>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</si>
  <si>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</si>
  <si>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</si>
  <si>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</si>
  <si>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</si>
  <si>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</si>
  <si>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</si>
  <si>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</si>
  <si>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</si>
  <si>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</si>
  <si>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</si>
  <si>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</si>
  <si>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</si>
  <si>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</si>
  <si>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</si>
  <si>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</si>
  <si>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</si>
  <si>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</si>
  <si>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</si>
  <si>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</si>
  <si>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</si>
  <si>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</si>
  <si>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</si>
  <si>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</si>
  <si>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</si>
  <si>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</si>
  <si>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</si>
  <si>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</si>
  <si>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</si>
  <si>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</si>
  <si>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</si>
  <si>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</si>
  <si>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</si>
  <si>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</si>
  <si>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</si>
  <si>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</si>
  <si>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</si>
  <si>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</si>
  <si>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</si>
  <si>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</si>
  <si>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</si>
  <si>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</si>
  <si>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</si>
  <si>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</si>
  <si>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</si>
  <si>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</si>
  <si>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</si>
  <si>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</si>
  <si>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</si>
  <si>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</si>
  <si>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</si>
  <si>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</si>
  <si>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</si>
  <si>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</si>
  <si>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</si>
  <si>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</si>
  <si>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</si>
  <si>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</si>
  <si>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</si>
  <si>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</si>
  <si>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</si>
  <si>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</si>
  <si>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</si>
  <si>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</si>
  <si>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</si>
  <si>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</si>
  <si>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</si>
  <si>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</si>
  <si>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</si>
  <si>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</si>
  <si>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</si>
  <si>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</si>
  <si>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</si>
  <si>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</si>
  <si>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</si>
  <si>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</si>
  <si>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</si>
  <si>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</si>
  <si>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</si>
  <si>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</si>
  <si>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</si>
  <si>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</si>
  <si>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</si>
  <si>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</si>
  <si>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</si>
  <si>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</si>
  <si>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</si>
  <si>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</si>
  <si>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</si>
  <si>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</si>
  <si>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</si>
  <si>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</si>
  <si>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</si>
  <si>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</si>
  <si>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</si>
  <si>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</si>
  <si>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</si>
  <si>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</si>
  <si>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</si>
  <si>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</si>
  <si>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</si>
  <si>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</si>
  <si>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</si>
  <si>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</si>
  <si>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</si>
  <si>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</si>
  <si>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</si>
  <si>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</si>
  <si>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</si>
  <si>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</si>
  <si>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</si>
  <si>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</si>
  <si>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</si>
  <si>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</si>
  <si>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</si>
  <si>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</si>
  <si>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</si>
  <si>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</si>
  <si>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</si>
  <si>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</si>
  <si>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</si>
  <si>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</si>
  <si>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</si>
  <si>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</si>
  <si>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</si>
  <si>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</si>
  <si>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</si>
  <si>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</si>
  <si>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</si>
  <si>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</si>
  <si>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</si>
  <si>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</si>
  <si>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</si>
  <si>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</si>
  <si>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</si>
  <si>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</si>
  <si>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</si>
  <si>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</si>
  <si>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</si>
  <si>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</si>
  <si>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</si>
  <si>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</si>
  <si>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</si>
  <si>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</si>
  <si>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</si>
  <si>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</si>
  <si>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</si>
  <si>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</si>
  <si>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</si>
  <si>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</si>
  <si>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</si>
  <si>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</si>
  <si>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</si>
  <si>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</si>
  <si>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</si>
  <si>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</si>
  <si>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</si>
  <si>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</si>
  <si>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</si>
  <si>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</si>
  <si>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</si>
  <si>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</si>
  <si>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</si>
  <si>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</si>
  <si>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</si>
  <si>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</si>
  <si>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</si>
  <si>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</si>
  <si>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</si>
  <si>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</si>
  <si>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</si>
  <si>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</si>
  <si>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</si>
  <si>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</si>
  <si>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</si>
  <si>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</si>
  <si>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</si>
  <si>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</si>
  <si>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</si>
  <si>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</si>
  <si>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</si>
  <si>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</si>
  <si>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</si>
  <si>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</si>
  <si>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</si>
  <si>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</si>
  <si>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</si>
  <si>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</si>
  <si>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</si>
  <si>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</si>
  <si>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</si>
  <si>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</si>
  <si>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</si>
  <si>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</si>
  <si>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</si>
  <si>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</si>
  <si>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</si>
  <si>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</si>
  <si>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</si>
  <si>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</si>
  <si>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</si>
  <si>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</si>
  <si>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</si>
  <si>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</si>
  <si>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</si>
  <si>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</si>
  <si>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</si>
  <si>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</si>
  <si>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</si>
  <si>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</si>
  <si>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</si>
  <si>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</si>
  <si>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</si>
  <si>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</si>
  <si>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</si>
  <si>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</si>
  <si>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</si>
  <si>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</si>
  <si>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</si>
  <si>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</si>
  <si>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</si>
  <si>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</si>
  <si>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</si>
  <si>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</si>
  <si>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</si>
  <si>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</si>
  <si>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</si>
  <si>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</si>
  <si>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</si>
  <si>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</si>
  <si>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</si>
  <si>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</si>
  <si>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</si>
  <si>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</si>
  <si>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</si>
  <si>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</si>
  <si>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</si>
  <si>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</si>
  <si>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</si>
  <si>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</si>
  <si>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</si>
  <si>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</si>
  <si>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</si>
  <si>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</si>
  <si>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</si>
  <si>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</si>
  <si>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</si>
  <si>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</si>
  <si>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</si>
  <si>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</si>
  <si>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</si>
  <si>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</si>
  <si>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</si>
  <si>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</si>
  <si>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</si>
  <si>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</si>
  <si>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</si>
  <si>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</si>
  <si>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</si>
  <si>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</si>
  <si>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</si>
  <si>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</si>
  <si>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</si>
  <si>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</si>
  <si>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</si>
  <si>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</si>
  <si>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</si>
  <si>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</si>
  <si>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</si>
  <si>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</si>
  <si>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</si>
  <si>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</si>
  <si>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</si>
  <si>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</si>
  <si>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</si>
  <si>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</si>
  <si>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</si>
  <si>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</si>
  <si>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</si>
  <si>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</si>
  <si>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</si>
  <si>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</si>
  <si>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</si>
  <si>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</si>
  <si>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</si>
  <si>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</si>
  <si>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</si>
  <si>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</si>
  <si>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</si>
  <si>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</si>
  <si>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</si>
  <si>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</si>
  <si>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</si>
  <si>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</si>
  <si>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</si>
  <si>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</si>
  <si>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</si>
  <si>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</si>
  <si>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</si>
  <si>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</si>
  <si>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</si>
  <si>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</si>
  <si>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</si>
  <si>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</si>
  <si>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</si>
  <si>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</si>
  <si>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</si>
  <si>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</si>
  <si>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</si>
  <si>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</si>
  <si>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</si>
  <si>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</si>
  <si>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</si>
  <si>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</si>
  <si>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</si>
  <si>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</si>
  <si>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</si>
  <si>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</si>
  <si>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</si>
  <si>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</si>
  <si>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</si>
  <si>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</si>
  <si>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</si>
  <si>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</si>
  <si>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</si>
  <si>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</si>
  <si>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</si>
  <si>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</si>
  <si>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</si>
  <si>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</si>
  <si>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</si>
  <si>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</si>
  <si>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</si>
  <si>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</si>
  <si>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</si>
  <si>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</si>
  <si>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</si>
  <si>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</si>
  <si>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</si>
  <si>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</si>
  <si>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</si>
  <si>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</si>
  <si>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</si>
  <si>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</si>
  <si>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</si>
  <si>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</si>
  <si>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</si>
  <si>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</si>
  <si>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</si>
  <si>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</si>
  <si>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</si>
  <si>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</si>
  <si>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</si>
  <si>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</si>
  <si>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</si>
  <si>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</si>
  <si>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</si>
  <si>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</si>
  <si>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</si>
  <si>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</si>
  <si>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</si>
  <si>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</si>
  <si>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</si>
  <si>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</si>
  <si>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</si>
  <si>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</si>
  <si>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</si>
  <si>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</si>
  <si>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</si>
  <si>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</si>
  <si>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</si>
  <si>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</si>
  <si>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</si>
  <si>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</si>
  <si>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</si>
  <si>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</si>
  <si>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</si>
  <si>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</si>
  <si>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</si>
  <si>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</si>
  <si>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</si>
  <si>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</si>
  <si>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</si>
  <si>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</si>
  <si>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</si>
  <si>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</si>
  <si>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</si>
  <si>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</si>
  <si>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</si>
  <si>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</si>
  <si>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</si>
  <si>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</si>
  <si>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</si>
  <si>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</si>
  <si>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</si>
  <si>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</si>
  <si>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</si>
  <si>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</si>
  <si>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</si>
  <si>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</si>
  <si>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</si>
  <si>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</si>
  <si>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</si>
  <si>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</si>
  <si>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</si>
  <si>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</si>
  <si>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</si>
  <si>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</si>
  <si>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</si>
  <si>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</si>
  <si>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</si>
  <si>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</si>
  <si>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</si>
  <si>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</si>
  <si>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</si>
  <si>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</si>
  <si>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</si>
  <si>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</si>
  <si>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</si>
  <si>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</si>
  <si>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</si>
  <si>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</si>
  <si>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</si>
  <si>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</si>
  <si>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</si>
  <si>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</si>
  <si>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</si>
  <si>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</si>
  <si>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</si>
  <si>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</si>
  <si>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</si>
  <si>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</si>
  <si>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</si>
  <si>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</si>
  <si>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</si>
  <si>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</si>
  <si>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</si>
  <si>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</si>
  <si>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</si>
  <si>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</si>
  <si>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</si>
  <si>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</si>
  <si>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</si>
  <si>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</si>
  <si>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</si>
  <si>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</si>
  <si>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</si>
  <si>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</si>
  <si>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</si>
  <si>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</si>
  <si>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</si>
  <si>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</si>
  <si>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</si>
  <si>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</si>
  <si>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</si>
  <si>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</si>
  <si>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</si>
  <si>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</si>
  <si>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</si>
  <si>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</si>
  <si>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</si>
  <si>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</si>
  <si>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</si>
  <si>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</si>
  <si>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</si>
  <si>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</si>
  <si>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</si>
  <si>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</si>
  <si>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</si>
  <si>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</si>
  <si>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</si>
  <si>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</si>
  <si>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</si>
  <si>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</si>
  <si>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</si>
  <si>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</si>
  <si>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</si>
  <si>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</si>
  <si>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</si>
  <si>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</si>
  <si>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</si>
  <si>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</si>
  <si>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</si>
  <si>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</si>
  <si>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</si>
  <si>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</si>
  <si>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</si>
  <si>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</si>
  <si>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</si>
  <si>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</si>
  <si>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</si>
  <si>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</si>
  <si>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</si>
  <si>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</si>
  <si>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</si>
  <si>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</si>
  <si>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</si>
  <si>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</si>
  <si>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</si>
  <si>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</si>
  <si>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</si>
  <si>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</si>
  <si>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</si>
  <si>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</si>
  <si>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</si>
  <si>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</si>
  <si>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</si>
  <si>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</si>
  <si>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</si>
  <si>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</si>
  <si>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</si>
  <si>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</si>
  <si>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</si>
  <si>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</si>
  <si>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</si>
  <si>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</si>
  <si>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</si>
  <si>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</si>
  <si>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</si>
  <si>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</si>
  <si>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</si>
  <si>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</si>
  <si>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</si>
  <si>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</si>
  <si>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</si>
  <si>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</si>
  <si>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</si>
  <si>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</si>
  <si>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</si>
  <si>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</si>
  <si>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</si>
  <si>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</si>
  <si>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</si>
  <si>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</si>
  <si>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</si>
  <si>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</si>
  <si>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</si>
  <si>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</si>
  <si>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</si>
  <si>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</si>
  <si>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</si>
  <si>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</si>
  <si>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</si>
  <si>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</si>
  <si>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</si>
  <si>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</si>
  <si>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</si>
  <si>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</si>
  <si>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</si>
  <si>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</si>
  <si>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</si>
  <si>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</si>
  <si>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</si>
  <si>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</si>
  <si>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</si>
  <si>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</si>
  <si>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</si>
  <si>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</si>
  <si>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</si>
  <si>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</si>
  <si>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</si>
  <si>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</si>
  <si>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</si>
  <si>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</si>
  <si>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</si>
  <si>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</si>
  <si>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</si>
  <si>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</si>
  <si>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</si>
  <si>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</si>
  <si>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</si>
  <si>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</si>
  <si>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</si>
  <si>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</si>
  <si>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</si>
  <si>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</si>
  <si>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</si>
  <si>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</si>
  <si>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</si>
  <si>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</si>
  <si>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</si>
  <si>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</si>
  <si>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</si>
  <si>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</si>
  <si>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</si>
  <si>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</si>
  <si>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</si>
  <si>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</si>
  <si>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</si>
  <si>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</si>
  <si>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</si>
  <si>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</si>
  <si>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</si>
  <si>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</si>
  <si>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</si>
  <si>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</si>
  <si>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</si>
  <si>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</si>
  <si>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</si>
  <si>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</si>
  <si>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</si>
  <si>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</si>
  <si>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</si>
  <si>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</si>
  <si>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</si>
  <si>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</si>
  <si>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</si>
  <si>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</si>
  <si>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</si>
  <si>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</si>
  <si>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</si>
  <si>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</si>
  <si>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</si>
  <si>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</si>
  <si>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</si>
  <si>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</si>
  <si>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</si>
  <si>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</si>
  <si>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</si>
  <si>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</si>
  <si>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</si>
  <si>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</si>
  <si>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</si>
  <si>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</si>
  <si>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</si>
  <si>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</si>
  <si>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</si>
  <si>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</si>
  <si>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</si>
  <si>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</si>
  <si>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</si>
  <si>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</si>
  <si>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</si>
  <si>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</si>
  <si>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</si>
  <si>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</si>
  <si>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</si>
  <si>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</si>
  <si>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</si>
  <si>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</si>
  <si>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</si>
  <si>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</si>
  <si>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</si>
  <si>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</si>
  <si>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</si>
  <si>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</si>
  <si>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</si>
  <si>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</si>
  <si>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</si>
  <si>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</si>
  <si>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</si>
  <si>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</si>
  <si>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</si>
  <si>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</si>
  <si>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</si>
  <si>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</si>
  <si>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</si>
  <si>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</si>
  <si>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</si>
  <si>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</si>
  <si>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</si>
  <si>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</si>
  <si>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</si>
  <si>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</si>
  <si>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</si>
  <si>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</si>
  <si>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</si>
  <si>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</si>
  <si>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</si>
  <si>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</si>
  <si>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</si>
  <si>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</si>
  <si>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</si>
  <si>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</si>
  <si>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</si>
  <si>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</si>
  <si>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</si>
  <si>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</si>
  <si>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</si>
  <si>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</si>
  <si>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</si>
  <si>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</si>
  <si>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</si>
  <si>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</si>
  <si>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</si>
  <si>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</si>
  <si>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</si>
  <si>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</si>
  <si>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</si>
  <si>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</si>
  <si>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</si>
  <si>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</si>
  <si>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</si>
  <si>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</si>
  <si>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</si>
  <si>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</si>
  <si>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</si>
  <si>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</si>
  <si>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</si>
  <si>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</si>
  <si>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</si>
  <si>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</si>
  <si>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</si>
  <si>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</si>
  <si>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</si>
  <si>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</si>
  <si>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</si>
  <si>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</si>
  <si>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</si>
  <si>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</si>
  <si>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</si>
  <si>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</si>
  <si>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</si>
  <si>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</si>
  <si>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</si>
  <si>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</si>
  <si>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</si>
  <si>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</si>
  <si>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</si>
  <si>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</si>
  <si>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</si>
  <si>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</si>
  <si>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</si>
  <si>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</si>
  <si>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</si>
  <si>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</si>
  <si>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</si>
  <si>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</si>
  <si>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</si>
  <si>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</si>
  <si>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</si>
  <si>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</si>
  <si>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</si>
  <si>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</si>
  <si>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</si>
  <si>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</si>
  <si>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</si>
  <si>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</si>
  <si>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</si>
  <si>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</si>
  <si>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</si>
  <si>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</si>
  <si>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</si>
  <si>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</si>
  <si>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</si>
  <si>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</si>
  <si>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</si>
  <si>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</si>
  <si>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</si>
  <si>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</si>
  <si>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</si>
  <si>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</si>
  <si>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</si>
  <si>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</si>
  <si>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</si>
  <si>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</si>
  <si>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</si>
  <si>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</si>
  <si>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</si>
  <si>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</si>
  <si>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</si>
  <si>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</si>
  <si>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</si>
  <si>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</si>
  <si>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</si>
  <si>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</si>
  <si>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</si>
  <si>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</si>
  <si>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</si>
  <si>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</si>
  <si>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</si>
  <si>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</si>
  <si>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</si>
  <si>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</si>
  <si>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</si>
  <si>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</si>
  <si>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</si>
  <si>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</si>
  <si>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</si>
  <si>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</si>
  <si>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</si>
  <si>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</si>
  <si>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</si>
  <si>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</si>
  <si>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</si>
  <si>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</si>
  <si>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</si>
  <si>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</si>
  <si>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</si>
  <si>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</si>
  <si>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</si>
  <si>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</si>
  <si>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</si>
  <si>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</si>
  <si>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</si>
  <si>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</si>
  <si>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</si>
  <si>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</si>
  <si>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</si>
  <si>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</si>
  <si>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</si>
  <si>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</si>
  <si>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</si>
  <si>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</si>
  <si>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</si>
  <si>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</si>
  <si>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</si>
  <si>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</si>
  <si>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</si>
  <si>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</si>
  <si>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</si>
  <si>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</si>
  <si>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</si>
  <si>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</si>
  <si>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</si>
  <si>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</si>
  <si>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</si>
  <si>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</si>
  <si>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</si>
  <si>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</si>
  <si>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</si>
  <si>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</si>
  <si>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</si>
  <si>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</si>
  <si>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</si>
  <si>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</si>
  <si>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</si>
  <si>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</si>
  <si>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</si>
  <si>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</si>
  <si>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</si>
  <si>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</si>
  <si>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</si>
  <si>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</si>
  <si>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</si>
  <si>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</si>
  <si>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</si>
  <si>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</si>
  <si>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</si>
  <si>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</si>
  <si>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</si>
  <si>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</si>
  <si>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</si>
  <si>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</si>
  <si>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</si>
  <si>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</si>
  <si>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</si>
  <si>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</si>
  <si>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</si>
  <si>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</si>
  <si>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</si>
  <si>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</si>
  <si>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</si>
  <si>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</si>
  <si>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</si>
  <si>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</si>
  <si>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</si>
  <si>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</si>
  <si>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</si>
  <si>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</si>
  <si>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</si>
  <si>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</si>
  <si>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</si>
  <si>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</si>
  <si>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</si>
  <si>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</si>
  <si>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</si>
  <si>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</si>
  <si>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</si>
  <si>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</si>
  <si>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</si>
  <si>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</si>
  <si>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</si>
  <si>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</si>
  <si>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</si>
  <si>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</si>
  <si>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</si>
  <si>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</si>
  <si>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</si>
  <si>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</si>
  <si>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</si>
  <si>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</si>
  <si>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</si>
  <si>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</si>
  <si>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</si>
  <si>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</si>
  <si>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</si>
  <si>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</si>
  <si>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</si>
  <si>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</si>
  <si>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</si>
  <si>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</si>
  <si>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</si>
  <si>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</si>
  <si>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</si>
  <si>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</si>
  <si>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</si>
  <si>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</si>
  <si>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</si>
  <si>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</si>
  <si>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</si>
  <si>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</si>
  <si>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</si>
  <si>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</si>
  <si>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</si>
  <si>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</si>
  <si>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</si>
  <si>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</si>
  <si>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</si>
  <si>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</si>
  <si>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</si>
  <si>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</si>
  <si>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</si>
  <si>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</si>
  <si>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</si>
  <si>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</si>
  <si>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</si>
  <si>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</si>
  <si>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</si>
  <si>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</si>
  <si>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</si>
  <si>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</si>
  <si>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</si>
  <si>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</si>
  <si>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</si>
  <si>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</si>
  <si>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</si>
  <si>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</si>
  <si>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</si>
  <si>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</si>
  <si>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</si>
  <si>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</si>
  <si>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</si>
  <si>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</si>
  <si>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</si>
  <si>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</si>
  <si>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</si>
  <si>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</si>
  <si>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</si>
  <si>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</si>
  <si>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</si>
  <si>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</si>
  <si>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</si>
  <si>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</si>
  <si>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</si>
  <si>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</si>
  <si>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</si>
  <si>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</si>
  <si>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</si>
  <si>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</si>
  <si>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</si>
  <si>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</si>
  <si>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</si>
  <si>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</si>
  <si>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</si>
  <si>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</si>
  <si>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</si>
  <si>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</si>
  <si>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</si>
  <si>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</si>
  <si>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</si>
  <si>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</si>
  <si>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</si>
  <si>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</si>
  <si>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</si>
  <si>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</si>
  <si>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</si>
  <si>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</si>
  <si>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</si>
  <si>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</si>
  <si>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</si>
  <si>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</si>
  <si>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</si>
  <si>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</si>
  <si>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</si>
  <si>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</si>
  <si>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</si>
  <si>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</si>
  <si>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</si>
  <si>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</si>
  <si>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</si>
  <si>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</si>
  <si>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</si>
  <si>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</si>
  <si>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</si>
  <si>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</si>
  <si>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</si>
  <si>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</si>
  <si>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</si>
  <si>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</si>
  <si>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</si>
  <si>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</si>
  <si>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</si>
  <si>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</si>
  <si>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</si>
  <si>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</si>
  <si>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</si>
  <si>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</si>
  <si>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</si>
  <si>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</si>
  <si>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</si>
  <si>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</si>
  <si>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</si>
  <si>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</si>
  <si>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</si>
  <si>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</si>
  <si>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</si>
  <si>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</si>
  <si>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</si>
  <si>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</si>
  <si>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</si>
  <si>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</si>
  <si>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</si>
  <si>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</si>
  <si>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</si>
  <si>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</si>
  <si>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</si>
  <si>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</si>
  <si>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</si>
  <si>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</si>
  <si>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</si>
  <si>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</si>
  <si>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</si>
  <si>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</si>
  <si>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</si>
  <si>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</si>
  <si>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</si>
  <si>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</si>
  <si>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</si>
  <si>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</si>
  <si>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</si>
  <si>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</si>
  <si>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</si>
  <si>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</si>
  <si>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</si>
  <si>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</si>
  <si>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</si>
  <si>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</si>
  <si>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</si>
  <si>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</si>
  <si>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</si>
  <si>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</si>
  <si>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</si>
  <si>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</si>
  <si>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</si>
  <si>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</si>
  <si>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</si>
  <si>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</si>
  <si>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</si>
  <si>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</si>
  <si>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</si>
  <si>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</si>
  <si>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</si>
  <si>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</si>
  <si>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</si>
  <si>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</si>
  <si>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</si>
  <si>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</si>
  <si>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</si>
  <si>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</si>
  <si>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</si>
  <si>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</si>
  <si>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</si>
  <si>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</si>
  <si>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</si>
  <si>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</si>
  <si>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</si>
  <si>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</si>
  <si>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</si>
  <si>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</si>
  <si>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</si>
  <si>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</si>
  <si>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</si>
  <si>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</si>
  <si>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</si>
  <si>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</si>
  <si>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</si>
  <si>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</si>
  <si>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</si>
  <si>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</si>
  <si>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</si>
  <si>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</si>
  <si>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</si>
  <si>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</si>
  <si>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</si>
  <si>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</si>
  <si>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</si>
  <si>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</si>
  <si>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</si>
  <si>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</si>
  <si>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</si>
  <si>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</si>
  <si>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</si>
  <si>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</si>
  <si>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</si>
  <si>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</si>
  <si>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</si>
  <si>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</si>
  <si>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</si>
  <si>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</si>
  <si>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</si>
  <si>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</si>
  <si>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</si>
  <si>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</si>
  <si>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</si>
  <si>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</si>
  <si>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</si>
  <si>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</si>
  <si>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</si>
  <si>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</si>
  <si>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</si>
  <si>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</si>
  <si>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</si>
  <si>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</si>
  <si>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</si>
  <si>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</si>
  <si>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</si>
  <si>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</si>
  <si>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</si>
  <si>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</si>
  <si>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</si>
  <si>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</si>
  <si>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</si>
  <si>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</si>
  <si>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</si>
  <si>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</si>
  <si>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</si>
  <si>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</si>
  <si>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</si>
  <si>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</si>
  <si>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</si>
  <si>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</si>
  <si>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</si>
  <si>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</si>
  <si>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</si>
  <si>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</si>
  <si>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</si>
  <si>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</si>
  <si>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</si>
  <si>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</si>
  <si>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</si>
  <si>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</si>
  <si>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</si>
  <si>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</si>
  <si>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</si>
  <si>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</si>
  <si>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</si>
  <si>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</si>
  <si>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</si>
  <si>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</si>
  <si>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</si>
  <si>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</si>
  <si>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</si>
  <si>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</si>
  <si>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</si>
  <si>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</si>
  <si>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</si>
  <si>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</si>
  <si>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</si>
  <si>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</si>
  <si>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</si>
  <si>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</si>
  <si>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</si>
  <si>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</si>
  <si>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</si>
  <si>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</si>
  <si>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</si>
  <si>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</si>
  <si>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</si>
  <si>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</si>
  <si>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</si>
  <si>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</si>
  <si>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</si>
  <si>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</si>
  <si>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</si>
  <si>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</si>
  <si>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</si>
  <si>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</si>
  <si>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</si>
  <si>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</si>
  <si>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</si>
  <si>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</si>
  <si>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</si>
  <si>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</si>
  <si>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</si>
  <si>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</si>
  <si>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</si>
  <si>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</si>
  <si>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</si>
  <si>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</si>
  <si>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</si>
  <si>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</si>
  <si>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</si>
  <si>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</si>
  <si>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</si>
  <si>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</si>
  <si>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</si>
  <si>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</si>
  <si>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</si>
  <si>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</si>
  <si>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</si>
  <si>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</si>
  <si>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</si>
  <si>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</si>
  <si>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</si>
  <si>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</si>
  <si>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</si>
  <si>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</si>
  <si>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</si>
  <si>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</si>
  <si>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</si>
  <si>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</si>
  <si>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</si>
  <si>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</si>
  <si>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</si>
  <si>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</si>
  <si>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</si>
  <si>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</si>
  <si>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</si>
  <si>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</si>
  <si>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</si>
  <si>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</si>
  <si>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</si>
  <si>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</si>
  <si>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</si>
  <si>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</si>
  <si>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</si>
  <si>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</si>
  <si>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</si>
  <si>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</si>
  <si>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</si>
  <si>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</si>
  <si>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</si>
  <si>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</si>
  <si>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</si>
  <si>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</si>
  <si>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</si>
  <si>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</si>
  <si>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</si>
  <si>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</si>
  <si>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</si>
  <si>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</si>
  <si>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</si>
  <si>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</si>
  <si>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</si>
  <si>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</si>
  <si>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</si>
  <si>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</si>
  <si>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</si>
  <si>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</si>
  <si>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</si>
  <si>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</si>
  <si>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</si>
  <si>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</si>
  <si>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</si>
  <si>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</si>
  <si>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</si>
  <si>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</si>
  <si>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</si>
  <si>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</si>
  <si>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</si>
  <si>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</si>
  <si>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</si>
  <si>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</si>
  <si>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</si>
  <si>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</si>
  <si>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</si>
  <si>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</si>
  <si>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</si>
  <si>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</si>
  <si>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</si>
  <si>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</si>
  <si>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</si>
  <si>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</si>
  <si>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</si>
  <si>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</si>
  <si>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</si>
  <si>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</si>
  <si>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</si>
  <si>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</si>
  <si>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</si>
  <si>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</si>
  <si>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</si>
  <si>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</si>
  <si>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</si>
  <si>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</si>
  <si>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</si>
  <si>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</si>
  <si>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</si>
  <si>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</si>
  <si>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</si>
  <si>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</si>
  <si>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</si>
  <si>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</si>
  <si>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</si>
  <si>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</si>
  <si>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</si>
  <si>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</si>
  <si>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</si>
  <si>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</si>
  <si>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</si>
  <si>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</si>
  <si>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</si>
  <si>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</si>
  <si>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</si>
  <si>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</si>
  <si>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</si>
  <si>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</si>
  <si>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</si>
  <si>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</si>
  <si>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</si>
  <si>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</si>
  <si>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</si>
  <si>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</si>
  <si>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</si>
  <si>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</si>
  <si>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</si>
  <si>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</si>
  <si>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</si>
  <si>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</si>
  <si>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</si>
  <si>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</si>
  <si>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</si>
  <si>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</si>
  <si>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</si>
  <si>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</si>
  <si>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</si>
  <si>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</si>
  <si>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</si>
  <si>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</si>
  <si>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</si>
  <si>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</si>
  <si>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</si>
  <si>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</si>
  <si>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</si>
  <si>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</si>
  <si>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</si>
  <si>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</si>
  <si>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</si>
  <si>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</si>
  <si>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</si>
  <si>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</si>
  <si>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</si>
  <si>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</si>
  <si>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</si>
  <si>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</si>
  <si>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</si>
  <si>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</si>
  <si>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</si>
  <si>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</si>
  <si>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</si>
  <si>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</si>
  <si>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</si>
  <si>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</si>
  <si>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</si>
  <si>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</si>
  <si>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</si>
  <si>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</si>
  <si>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</si>
  <si>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</si>
  <si>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</si>
  <si>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</si>
  <si>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</si>
  <si>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</si>
  <si>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</si>
  <si>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</si>
  <si>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</si>
  <si>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</si>
  <si>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</si>
  <si>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</si>
  <si>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</si>
  <si>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</si>
  <si>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</si>
  <si>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</si>
  <si>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</si>
  <si>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</si>
  <si>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</si>
  <si>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</si>
  <si>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</si>
  <si>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</si>
  <si>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</si>
  <si>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</si>
  <si>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</si>
  <si>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</si>
  <si>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</si>
  <si>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</si>
  <si>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</si>
  <si>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</si>
  <si>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</si>
  <si>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</si>
  <si>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</si>
  <si>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</si>
  <si>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</si>
  <si>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</si>
  <si>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</si>
  <si>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</si>
  <si>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</si>
  <si>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</si>
  <si>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</si>
  <si>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</si>
  <si>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</si>
  <si>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</si>
  <si>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</si>
  <si>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</si>
  <si>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</si>
  <si>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</si>
  <si>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</si>
  <si>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</si>
  <si>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</si>
  <si>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</si>
  <si>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</si>
  <si>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</si>
  <si>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</si>
  <si>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</si>
  <si>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</si>
  <si>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</si>
  <si>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</si>
  <si>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</si>
  <si>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</si>
  <si>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</si>
  <si>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</si>
  <si>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</si>
  <si>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</si>
  <si>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</si>
  <si>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</si>
  <si>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</si>
  <si>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</si>
  <si>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</si>
  <si>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</si>
  <si>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</si>
  <si>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</si>
  <si>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</si>
  <si>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</si>
  <si>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</si>
  <si>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</si>
  <si>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</si>
  <si>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</si>
  <si>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</si>
  <si>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</si>
  <si>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</si>
  <si>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</si>
  <si>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</si>
  <si>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</si>
  <si>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</si>
  <si>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</si>
  <si>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</si>
  <si>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</si>
  <si>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</si>
  <si>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</si>
  <si>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</si>
  <si>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</si>
  <si>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</si>
  <si>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</si>
  <si>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</si>
  <si>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</si>
  <si>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</si>
  <si>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</si>
  <si>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</si>
  <si>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</si>
  <si>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</si>
  <si>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</si>
  <si>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</si>
  <si>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</si>
  <si>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</si>
  <si>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</si>
  <si>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</si>
  <si>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</si>
  <si>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</si>
  <si>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</si>
  <si>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</si>
  <si>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</si>
  <si>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</si>
  <si>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</si>
  <si>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</si>
  <si>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</si>
  <si>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</si>
  <si>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</si>
  <si>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</si>
  <si>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</si>
  <si>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</si>
  <si>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</si>
  <si>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</si>
  <si>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</si>
  <si>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</si>
  <si>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</si>
  <si>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</si>
  <si>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</si>
  <si>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</si>
  <si>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</si>
  <si>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</si>
  <si>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</si>
  <si>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</si>
  <si>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</si>
  <si>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</si>
  <si>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</si>
  <si>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</si>
  <si>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</si>
  <si>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</si>
  <si>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</si>
  <si>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</si>
  <si>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</si>
  <si>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</si>
  <si>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</si>
  <si>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</si>
  <si>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</si>
  <si>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</si>
  <si>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</si>
  <si>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</si>
  <si>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</si>
  <si>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</si>
  <si>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</si>
  <si>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</si>
  <si>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</si>
  <si>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</si>
  <si>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</si>
  <si>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</si>
  <si>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</si>
  <si>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</si>
  <si>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</si>
  <si>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</si>
  <si>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</si>
  <si>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</si>
  <si>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</si>
  <si>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</si>
  <si>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</si>
  <si>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</si>
  <si>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</si>
  <si>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</si>
  <si>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</si>
  <si>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</si>
  <si>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</si>
  <si>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</si>
  <si>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</si>
  <si>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</si>
  <si>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</si>
  <si>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</si>
  <si>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</si>
  <si>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</si>
  <si>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</si>
  <si>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</si>
  <si>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</si>
  <si>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</si>
  <si>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</si>
  <si>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</si>
  <si>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</si>
  <si>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</si>
  <si>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</si>
  <si>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</si>
  <si>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</si>
  <si>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</si>
  <si>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</si>
  <si>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</si>
  <si>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</si>
  <si>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</si>
  <si>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</si>
  <si>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</si>
  <si>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</si>
  <si>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</si>
  <si>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</si>
  <si>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</si>
  <si>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</si>
  <si>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</si>
  <si>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</si>
  <si>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</si>
  <si>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</si>
  <si>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</si>
  <si>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</si>
  <si>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</si>
  <si>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</si>
  <si>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</si>
  <si>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</si>
  <si>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</si>
  <si>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</si>
  <si>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</si>
  <si>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</si>
  <si>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</si>
  <si>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</si>
  <si>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</si>
  <si>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</si>
  <si>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</si>
  <si>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</si>
  <si>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</si>
  <si>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</si>
  <si>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</si>
  <si>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</si>
  <si>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</si>
  <si>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</si>
  <si>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</si>
  <si>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</si>
  <si>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</si>
  <si>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</si>
  <si>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</si>
  <si>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</si>
  <si>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</si>
  <si>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</si>
  <si>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</si>
  <si>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</si>
  <si>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</si>
  <si>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</si>
  <si>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</si>
  <si>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</si>
  <si>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</si>
  <si>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</si>
  <si>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</si>
  <si>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</si>
  <si>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</si>
  <si>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</si>
  <si>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</si>
  <si>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</si>
  <si>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</si>
  <si>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</si>
  <si>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</si>
  <si>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</si>
  <si>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</si>
  <si>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</si>
  <si>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</si>
  <si>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</si>
  <si>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</si>
  <si>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</si>
  <si>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</si>
  <si>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</si>
  <si>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</si>
  <si>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</si>
  <si>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</si>
  <si>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</si>
  <si>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</si>
  <si>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</si>
  <si>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</si>
  <si>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</si>
  <si>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</si>
  <si>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</si>
  <si>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</si>
  <si>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</si>
  <si>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</si>
  <si>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</si>
  <si>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</si>
  <si>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</si>
  <si>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</si>
  <si>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</si>
  <si>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</si>
  <si>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</si>
  <si>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</si>
  <si>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</si>
  <si>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</si>
  <si>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</si>
  <si>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</si>
  <si>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</si>
  <si>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</si>
  <si>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</si>
  <si>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</si>
  <si>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</si>
  <si>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</si>
  <si>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</si>
  <si>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</si>
  <si>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</si>
  <si>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</si>
  <si>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</si>
  <si>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</si>
  <si>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</si>
  <si>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</si>
  <si>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</si>
  <si>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</si>
  <si>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</si>
  <si>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</si>
  <si>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</si>
  <si>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</si>
  <si>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</si>
  <si>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</si>
  <si>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</si>
  <si>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</si>
  <si>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</si>
  <si>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</si>
  <si>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</si>
  <si>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</si>
  <si>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</si>
  <si>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</si>
  <si>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</si>
  <si>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</si>
  <si>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</si>
  <si>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</si>
  <si>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</si>
  <si>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</si>
  <si>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</si>
  <si>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</si>
  <si>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</si>
  <si>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</si>
  <si>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</si>
  <si>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</si>
  <si>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</si>
  <si>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</si>
  <si>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</si>
  <si>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</si>
  <si>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</si>
  <si>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</si>
  <si>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</si>
  <si>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</si>
  <si>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</si>
  <si>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</si>
  <si>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</si>
  <si>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</si>
  <si>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</si>
  <si>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</si>
  <si>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</si>
  <si>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</si>
  <si>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</si>
  <si>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</si>
  <si>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</si>
  <si>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</si>
  <si>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</si>
  <si>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</si>
  <si>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</si>
  <si>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</si>
  <si>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</si>
  <si>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</si>
  <si>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</si>
  <si>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</si>
  <si>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</si>
  <si>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</si>
  <si>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</si>
  <si>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</si>
  <si>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</si>
  <si>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</si>
  <si>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</si>
  <si>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</si>
  <si>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</si>
  <si>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</si>
  <si>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</si>
  <si>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</si>
  <si>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</si>
  <si>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</si>
  <si>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</si>
  <si>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</si>
  <si>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</si>
  <si>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</si>
  <si>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</si>
  <si>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</si>
  <si>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</si>
  <si>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</si>
  <si>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</si>
  <si>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</si>
  <si>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</si>
  <si>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</si>
  <si>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</si>
  <si>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</si>
  <si>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</si>
  <si>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</si>
  <si>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</si>
  <si>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</si>
  <si>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</si>
  <si>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</si>
  <si>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</si>
  <si>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</si>
  <si>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</si>
  <si>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</si>
  <si>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</si>
  <si>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</si>
  <si>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</si>
  <si>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</si>
  <si>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</si>
  <si>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</si>
  <si>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</si>
  <si>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</si>
  <si>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</si>
  <si>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</si>
  <si>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</si>
  <si>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</si>
  <si>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</si>
  <si>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</si>
  <si>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</si>
  <si>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</si>
  <si>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</si>
  <si>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</si>
  <si>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</si>
  <si>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</si>
  <si>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</si>
  <si>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</si>
  <si>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</si>
  <si>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</si>
  <si>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</si>
  <si>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</si>
  <si>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</si>
  <si>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</si>
  <si>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</si>
  <si>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</si>
  <si>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</si>
  <si>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</si>
  <si>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</si>
  <si>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</si>
  <si>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</si>
  <si>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</si>
  <si>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</si>
  <si>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</si>
  <si>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</si>
  <si>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</si>
  <si>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</si>
  <si>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</si>
  <si>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</si>
  <si>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</si>
  <si>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</si>
  <si>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</si>
  <si>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</si>
  <si>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</si>
  <si>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</si>
  <si>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</si>
  <si>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</si>
  <si>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</si>
  <si>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</si>
  <si>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</si>
  <si>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</si>
  <si>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</si>
  <si>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</si>
  <si>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</si>
  <si>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</si>
  <si>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</si>
  <si>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</si>
  <si>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</si>
  <si>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</si>
  <si>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</si>
  <si>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</si>
  <si>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</si>
  <si>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</si>
  <si>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</si>
  <si>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</si>
  <si>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</si>
  <si>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</si>
  <si>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</si>
  <si>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</si>
  <si>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</si>
  <si>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</si>
  <si>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</si>
  <si>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</si>
  <si>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</si>
  <si>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</si>
  <si>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</si>
  <si>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</si>
  <si>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</si>
  <si>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</si>
  <si>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</si>
  <si>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</si>
  <si>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</si>
  <si>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</si>
  <si>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</si>
  <si>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</si>
  <si>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</si>
  <si>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</si>
  <si>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</si>
  <si>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</si>
  <si>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</si>
  <si>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</si>
  <si>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</si>
  <si>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</si>
  <si>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</si>
  <si>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</si>
  <si>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</si>
  <si>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</si>
  <si>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</si>
  <si>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</si>
  <si>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</si>
  <si>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</si>
  <si>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</si>
  <si>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</si>
  <si>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</si>
  <si>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</si>
  <si>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</si>
  <si>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</si>
  <si>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</si>
  <si>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</si>
  <si>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</si>
  <si>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</si>
  <si>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</si>
  <si>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</si>
  <si>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</si>
  <si>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</si>
  <si>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</si>
  <si>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</si>
  <si>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</si>
  <si>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</si>
  <si>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</si>
  <si>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</si>
  <si>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</si>
  <si>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</si>
  <si>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</si>
  <si>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</si>
  <si>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</si>
  <si>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</si>
  <si>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</si>
  <si>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</si>
  <si>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</si>
  <si>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</si>
  <si>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</si>
  <si>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</si>
  <si>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</si>
  <si>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</si>
  <si>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</si>
  <si>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</si>
  <si>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</si>
  <si>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</si>
  <si>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</si>
  <si>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</si>
  <si>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</si>
  <si>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</si>
  <si>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</si>
  <si>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</si>
  <si>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</si>
  <si>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</si>
  <si>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</si>
  <si>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</si>
  <si>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</si>
  <si>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</si>
  <si>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</si>
  <si>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</si>
  <si>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</si>
  <si>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</si>
  <si>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</si>
  <si>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</si>
  <si>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</si>
  <si>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</si>
  <si>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</si>
  <si>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</si>
  <si>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</si>
  <si>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</si>
  <si>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</si>
  <si>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</si>
  <si>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</si>
  <si>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</si>
  <si>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</si>
  <si>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</si>
  <si>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</si>
  <si>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</si>
  <si>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</si>
  <si>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</si>
  <si>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</si>
  <si>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</si>
  <si>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</si>
  <si>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</si>
  <si>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</si>
  <si>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</si>
  <si>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</si>
  <si>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</si>
  <si>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</si>
  <si>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</si>
  <si>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</si>
  <si>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</si>
  <si>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</si>
  <si>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</si>
  <si>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</si>
  <si>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</si>
  <si>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</si>
  <si>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</si>
  <si>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</si>
  <si>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</si>
  <si>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</si>
  <si>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</si>
  <si>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</si>
  <si>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</si>
  <si>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</si>
  <si>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</si>
  <si>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</si>
  <si>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</si>
  <si>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</si>
  <si>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</si>
  <si>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</si>
  <si>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</si>
  <si>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</si>
  <si>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</si>
  <si>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</si>
  <si>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</si>
  <si>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</si>
  <si>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</si>
  <si>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</si>
  <si>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</si>
  <si>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</si>
  <si>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</si>
  <si>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</si>
  <si>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</si>
  <si>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</si>
  <si>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</si>
  <si>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</si>
  <si>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</si>
  <si>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</si>
  <si>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</si>
  <si>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</si>
  <si>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</si>
  <si>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</si>
  <si>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</si>
  <si>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</si>
  <si>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</si>
  <si>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</si>
  <si>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</si>
  <si>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</si>
  <si>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</si>
  <si>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</si>
  <si>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</si>
  <si>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</si>
  <si>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</si>
  <si>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</si>
  <si>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</si>
  <si>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</si>
  <si>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</si>
  <si>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</si>
  <si>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</si>
  <si>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</si>
  <si>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</si>
  <si>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</si>
  <si>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</si>
  <si>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</si>
  <si>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</si>
  <si>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</si>
  <si>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</si>
  <si>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</si>
  <si>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</si>
  <si>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</si>
  <si>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</si>
  <si>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</si>
  <si>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</si>
  <si>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</si>
  <si>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</si>
  <si>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</si>
  <si>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</si>
  <si>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</si>
  <si>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</si>
  <si>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</si>
  <si>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</si>
  <si>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</si>
  <si>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</si>
  <si>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</si>
  <si>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</si>
  <si>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</si>
  <si>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</si>
  <si>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</si>
  <si>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</si>
  <si>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</si>
  <si>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</si>
  <si>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</si>
  <si>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</si>
  <si>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</si>
  <si>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</si>
  <si>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</si>
  <si>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</si>
  <si>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</si>
  <si>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</si>
  <si>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</si>
  <si>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</si>
  <si>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</si>
  <si>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</si>
  <si>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</si>
  <si>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</si>
  <si>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</si>
  <si>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</si>
  <si>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</si>
  <si>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</si>
  <si>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</si>
  <si>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</si>
  <si>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</si>
  <si>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</si>
  <si>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</si>
  <si>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</si>
  <si>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</si>
  <si>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</si>
  <si>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</si>
  <si>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</si>
  <si>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</si>
  <si>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</si>
  <si>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</si>
  <si>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</si>
  <si>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</si>
  <si>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</si>
  <si>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</si>
  <si>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</si>
  <si>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</si>
  <si>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</si>
  <si>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</si>
  <si>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</si>
  <si>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</si>
  <si>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</si>
  <si>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</si>
  <si>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</si>
  <si>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</si>
  <si>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</si>
  <si>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</si>
  <si>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</si>
  <si>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</si>
  <si>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</si>
  <si>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</si>
  <si>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</si>
  <si>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</si>
  <si>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</si>
  <si>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</si>
  <si>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</si>
  <si>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</si>
  <si>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</si>
  <si>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</si>
  <si>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</si>
  <si>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</si>
  <si>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</si>
  <si>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</si>
  <si>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</si>
  <si>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</si>
  <si>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</si>
  <si>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</si>
  <si>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</si>
  <si>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</si>
  <si>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</si>
  <si>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</si>
  <si>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</si>
  <si>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</si>
  <si>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</si>
  <si>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</si>
  <si>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</si>
  <si>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</si>
  <si>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</si>
  <si>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</si>
  <si>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</si>
  <si>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</si>
  <si>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</si>
  <si>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</si>
  <si>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</si>
  <si>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</si>
  <si>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</si>
  <si>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</si>
  <si>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</si>
  <si>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</si>
  <si>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</si>
  <si>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</si>
  <si>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</si>
  <si>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</si>
  <si>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</si>
  <si>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</si>
  <si>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</si>
  <si>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</si>
  <si>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</si>
  <si>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</si>
  <si>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</si>
  <si>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</si>
  <si>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</si>
  <si>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</si>
  <si>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</si>
  <si>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</si>
  <si>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</si>
  <si>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</si>
  <si>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</si>
  <si>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</si>
  <si>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</si>
  <si>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</si>
  <si>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</si>
  <si>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</si>
  <si>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</si>
  <si>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</si>
  <si>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</si>
  <si>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</si>
  <si>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</si>
  <si>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</si>
  <si>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</si>
  <si>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</si>
  <si>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</si>
  <si>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</si>
  <si>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</si>
  <si>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</si>
  <si>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</si>
  <si>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</si>
  <si>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</si>
  <si>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</si>
  <si>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</si>
  <si>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</si>
  <si>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</si>
  <si>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</si>
  <si>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</si>
  <si>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</si>
  <si>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</si>
  <si>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</si>
  <si>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</si>
  <si>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</si>
  <si>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</si>
  <si>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</si>
  <si>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</si>
  <si>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</si>
  <si>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</si>
  <si>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</si>
  <si>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</si>
  <si>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</si>
  <si>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</si>
  <si>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</si>
  <si>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</si>
  <si>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</si>
  <si>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</si>
  <si>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</si>
  <si>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</si>
  <si>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</si>
  <si>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</si>
  <si>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</si>
  <si>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</si>
  <si>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</si>
  <si>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</si>
  <si>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</si>
  <si>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</si>
  <si>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</si>
  <si>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</si>
  <si>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</si>
  <si>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</si>
  <si>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</si>
  <si>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</si>
  <si>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</si>
  <si>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</si>
  <si>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</si>
  <si>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</si>
  <si>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</si>
  <si>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</si>
  <si>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</si>
  <si>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</si>
  <si>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</si>
  <si>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</si>
  <si>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</si>
  <si>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</si>
  <si>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</si>
  <si>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</si>
  <si>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</si>
  <si>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</si>
  <si>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</si>
  <si>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</si>
  <si>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</si>
  <si>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</si>
  <si>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</si>
  <si>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</si>
  <si>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</si>
  <si>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</si>
  <si>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</si>
  <si>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</si>
  <si>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</si>
  <si>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</si>
  <si>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</si>
  <si>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</si>
  <si>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</si>
  <si>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</si>
  <si>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</si>
  <si>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</si>
  <si>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</si>
  <si>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</si>
  <si>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</si>
  <si>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</si>
  <si>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</si>
  <si>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</si>
  <si>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</si>
  <si>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</si>
  <si>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</si>
  <si>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</si>
  <si>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</si>
  <si>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</si>
  <si>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</si>
  <si>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</si>
  <si>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</si>
  <si>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</si>
  <si>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</si>
  <si>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</si>
  <si>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</si>
  <si>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</si>
  <si>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</si>
  <si>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</si>
  <si>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</si>
  <si>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</si>
  <si>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</si>
  <si>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</si>
  <si>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</si>
  <si>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</si>
  <si>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</si>
  <si>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</si>
  <si>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</si>
  <si>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</si>
  <si>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</si>
  <si>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</si>
  <si>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</si>
  <si>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</si>
  <si>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</si>
  <si>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</si>
  <si>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</si>
  <si>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</si>
  <si>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</si>
  <si>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</si>
  <si>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</si>
  <si>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</si>
  <si>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</si>
  <si>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</si>
  <si>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</si>
  <si>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</si>
  <si>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</si>
  <si>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</si>
  <si>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</si>
  <si>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</si>
  <si>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</si>
  <si>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</si>
  <si>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</si>
  <si>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</si>
  <si>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</si>
  <si>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</si>
  <si>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</si>
  <si>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</si>
  <si>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</si>
  <si>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</si>
  <si>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</si>
  <si>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</si>
  <si>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</si>
  <si>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</si>
  <si>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</si>
  <si>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</si>
  <si>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</si>
  <si>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</si>
  <si>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</si>
  <si>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</si>
  <si>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</si>
  <si>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</si>
  <si>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</si>
  <si>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</si>
  <si>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</si>
  <si>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</si>
  <si>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</si>
  <si>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</si>
  <si>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</si>
  <si>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</si>
  <si>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</si>
  <si>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</si>
  <si>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</si>
  <si>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</si>
  <si>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</si>
  <si>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</si>
  <si>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</si>
  <si>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</si>
  <si>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</si>
  <si>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</si>
  <si>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</si>
  <si>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</si>
  <si>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</si>
  <si>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</si>
  <si>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</si>
  <si>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</si>
  <si>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</si>
  <si>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</si>
  <si>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</si>
  <si>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</si>
  <si>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</si>
  <si>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</si>
  <si>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</si>
  <si>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</si>
  <si>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</si>
  <si>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</si>
  <si>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</si>
  <si>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</si>
  <si>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</si>
  <si>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</si>
  <si>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</si>
  <si>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</si>
  <si>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</si>
  <si>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</si>
  <si>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</si>
  <si>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</si>
  <si>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</si>
  <si>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</si>
  <si>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</si>
  <si>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</si>
  <si>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</si>
  <si>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</si>
  <si>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</si>
  <si>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</si>
  <si>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</si>
  <si>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</si>
  <si>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</si>
  <si>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</si>
  <si>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</si>
  <si>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</si>
  <si>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</si>
  <si>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</si>
  <si>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</si>
  <si>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</si>
  <si>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</si>
  <si>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</si>
  <si>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</si>
  <si>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</si>
  <si>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</si>
  <si>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</si>
  <si>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</si>
  <si>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</si>
  <si>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</si>
  <si>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</si>
  <si>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</si>
  <si>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</si>
  <si>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</si>
  <si>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</si>
  <si>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</si>
  <si>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</si>
  <si>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</si>
  <si>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</si>
  <si>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</si>
  <si>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</si>
  <si>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</si>
  <si>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</si>
  <si>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</si>
  <si>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</si>
  <si>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</si>
  <si>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</si>
  <si>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</si>
  <si>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</si>
  <si>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</si>
  <si>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</si>
  <si>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</si>
  <si>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</si>
  <si>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</si>
  <si>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</si>
  <si>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</si>
  <si>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</si>
  <si>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</si>
  <si>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</si>
  <si>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</si>
  <si>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</si>
  <si>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</si>
  <si>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</si>
  <si>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</si>
  <si>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</si>
  <si>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</si>
  <si>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</si>
  <si>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</si>
  <si>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</si>
  <si>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</si>
  <si>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</si>
  <si>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</si>
  <si>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</si>
  <si>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</si>
  <si>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</si>
  <si>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</si>
  <si>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</si>
  <si>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</si>
  <si>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</si>
  <si>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</si>
  <si>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</si>
  <si>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</si>
  <si>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</si>
  <si>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</si>
  <si>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</si>
  <si>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</si>
  <si>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</si>
  <si>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</si>
  <si>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</si>
  <si>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</si>
  <si>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</si>
  <si>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</si>
  <si>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</si>
  <si>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</si>
  <si>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</si>
  <si>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</si>
  <si>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</si>
  <si>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</si>
  <si>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</si>
  <si>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</si>
  <si>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</si>
  <si>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</si>
  <si>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</si>
  <si>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</si>
  <si>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</si>
  <si>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</si>
  <si>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</si>
  <si>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</si>
  <si>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</si>
  <si>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</si>
  <si>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</si>
  <si>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</si>
  <si>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</si>
  <si>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</si>
  <si>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</si>
  <si>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</si>
  <si>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</si>
  <si>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</si>
  <si>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</si>
  <si>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</si>
  <si>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</si>
  <si>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</si>
  <si>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</si>
  <si>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</si>
  <si>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</si>
  <si>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</si>
  <si>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</si>
  <si>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</si>
  <si>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</si>
  <si>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</si>
  <si>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</si>
  <si>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</si>
  <si>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</si>
  <si>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</si>
  <si>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</si>
  <si>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</si>
  <si>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</si>
  <si>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</si>
  <si>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</si>
  <si>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</si>
  <si>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</si>
  <si>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</si>
  <si>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</si>
  <si>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</si>
  <si>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</si>
  <si>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</si>
  <si>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</si>
  <si>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</si>
  <si>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</si>
  <si>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</si>
  <si>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</si>
  <si>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</si>
  <si>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</si>
  <si>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</si>
  <si>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</si>
  <si>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</si>
  <si>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</si>
  <si>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</si>
  <si>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</si>
  <si>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</si>
  <si>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</si>
  <si>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</si>
  <si>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</si>
  <si>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</si>
  <si>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</si>
  <si>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</si>
  <si>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</si>
  <si>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</si>
  <si>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</si>
  <si>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</si>
  <si>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</si>
  <si>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</si>
  <si>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</si>
  <si>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</si>
  <si>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</si>
  <si>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</si>
  <si>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</si>
  <si>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</si>
  <si>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</si>
  <si>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</si>
  <si>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</si>
  <si>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</si>
  <si>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</si>
  <si>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</si>
  <si>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</si>
  <si>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</si>
  <si>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</si>
  <si>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</si>
  <si>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</si>
  <si>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</si>
  <si>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</si>
  <si>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</si>
  <si>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</si>
  <si>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</si>
  <si>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</si>
  <si>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</si>
  <si>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</si>
  <si>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</si>
  <si>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</si>
  <si>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</si>
  <si>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</si>
  <si>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</si>
  <si>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</si>
  <si>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</si>
  <si>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</si>
  <si>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</si>
  <si>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</si>
  <si>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</si>
  <si>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</si>
  <si>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</si>
  <si>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</si>
  <si>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</si>
  <si>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</si>
  <si>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</si>
  <si>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</si>
  <si>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</si>
  <si>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</si>
  <si>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</si>
  <si>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</si>
  <si>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</si>
  <si>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</si>
  <si>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</si>
  <si>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</si>
  <si>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</si>
  <si>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</si>
  <si>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</si>
  <si>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</si>
  <si>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</si>
  <si>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</si>
  <si>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</si>
  <si>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</si>
  <si>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</si>
  <si>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</si>
  <si>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</si>
  <si>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</si>
  <si>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</si>
  <si>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</si>
  <si>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</si>
  <si>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</si>
  <si>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</si>
  <si>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</si>
  <si>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</si>
  <si>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</si>
  <si>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</si>
  <si>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</si>
  <si>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</si>
  <si>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</si>
  <si>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</si>
  <si>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</si>
  <si>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</si>
  <si>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</si>
  <si>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</si>
  <si>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</si>
  <si>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</si>
  <si>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</si>
  <si>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</si>
  <si>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</si>
  <si>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</si>
  <si>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</si>
  <si>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</si>
  <si>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</si>
  <si>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</si>
  <si>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</si>
  <si>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</si>
  <si>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</si>
  <si>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</si>
  <si>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</si>
  <si>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</si>
  <si>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</si>
  <si>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</si>
  <si>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</si>
  <si>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</si>
  <si>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</si>
  <si>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</si>
  <si>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</si>
  <si>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</si>
  <si>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</si>
  <si>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</si>
  <si>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</si>
  <si>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</si>
  <si>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</si>
  <si>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</si>
  <si>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</si>
  <si>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</si>
  <si>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</si>
  <si>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</si>
  <si>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</si>
  <si>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</si>
  <si>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</si>
  <si>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</si>
  <si>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</si>
  <si>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</si>
  <si>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</si>
  <si>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</si>
  <si>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</si>
  <si>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</si>
  <si>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</si>
  <si>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</si>
  <si>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</si>
  <si>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</si>
  <si>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</si>
  <si>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</si>
  <si>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</si>
  <si>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</si>
  <si>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</si>
  <si>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</si>
  <si>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</si>
  <si>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</si>
  <si>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</si>
  <si>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</si>
  <si>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</si>
  <si>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</si>
  <si>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</si>
  <si>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</si>
  <si>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</si>
  <si>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</si>
  <si>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</si>
  <si>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</si>
  <si>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</si>
  <si>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</si>
  <si>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</si>
  <si>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</si>
  <si>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</si>
  <si>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</si>
  <si>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</si>
  <si>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</si>
  <si>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</si>
  <si>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</si>
  <si>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</si>
  <si>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</si>
  <si>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</si>
  <si>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</si>
  <si>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</si>
  <si>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</si>
  <si>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</si>
  <si>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</si>
  <si>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</si>
  <si>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</si>
  <si>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</si>
  <si>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</si>
  <si>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</si>
  <si>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</si>
  <si>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</si>
  <si>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</si>
  <si>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</si>
  <si>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</si>
  <si>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</si>
  <si>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</si>
  <si>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</si>
  <si>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</si>
  <si>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</si>
  <si>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</si>
  <si>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</si>
  <si>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</si>
  <si>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</si>
  <si>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</si>
  <si>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</si>
  <si>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</si>
  <si>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</si>
  <si>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</si>
  <si>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</si>
  <si>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</si>
  <si>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</si>
  <si>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</si>
  <si>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</si>
  <si>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</si>
  <si>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</si>
  <si>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</si>
  <si>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</si>
  <si>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</si>
  <si>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</si>
  <si>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</si>
  <si>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</si>
  <si>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</si>
  <si>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</si>
  <si>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</si>
  <si>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</si>
  <si>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</si>
  <si>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</si>
  <si>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</si>
  <si>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</si>
  <si>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</si>
  <si>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</si>
  <si>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</si>
  <si>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</si>
  <si>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</si>
  <si>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</si>
  <si>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</si>
  <si>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</si>
  <si>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</si>
  <si>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</si>
  <si>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</si>
  <si>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</si>
  <si>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</si>
  <si>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</si>
  <si>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</si>
  <si>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</si>
  <si>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</si>
  <si>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</si>
  <si>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</si>
  <si>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</si>
  <si>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</si>
  <si>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</si>
  <si>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</si>
  <si>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</si>
  <si>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</si>
  <si>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</si>
  <si>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</si>
  <si>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</si>
  <si>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</si>
  <si>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</si>
  <si>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</si>
  <si>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</si>
  <si>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</si>
  <si>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</si>
  <si>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</si>
  <si>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</si>
  <si>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</si>
  <si>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</si>
  <si>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</si>
  <si>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</si>
  <si>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</si>
  <si>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</si>
  <si>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</si>
  <si>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</si>
  <si>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</si>
  <si>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</si>
  <si>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</si>
  <si>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</si>
  <si>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</si>
  <si>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</si>
  <si>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</si>
  <si>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</si>
  <si>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</si>
  <si>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</si>
  <si>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</si>
  <si>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</si>
  <si>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</si>
  <si>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</si>
  <si>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</si>
  <si>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</si>
  <si>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</si>
  <si>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</si>
  <si>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</si>
  <si>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</si>
  <si>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</si>
  <si>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</si>
  <si>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</si>
  <si>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</si>
  <si>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</si>
  <si>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</si>
  <si>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</si>
  <si>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</si>
  <si>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</si>
  <si>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</si>
  <si>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</si>
  <si>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</si>
  <si>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</si>
  <si>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</si>
  <si>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</si>
  <si>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</si>
  <si>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</si>
  <si>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</si>
  <si>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</si>
  <si>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</si>
  <si>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</si>
  <si>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</si>
  <si>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</si>
  <si>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</si>
  <si>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</si>
  <si>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</si>
  <si>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</si>
  <si>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</si>
  <si>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</si>
  <si>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</si>
  <si>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</si>
  <si>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</si>
  <si>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</si>
  <si>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</si>
  <si>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</si>
  <si>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</si>
  <si>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</si>
  <si>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</si>
  <si>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</si>
  <si>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</si>
  <si>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</si>
  <si>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</si>
  <si>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</si>
  <si>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</si>
  <si>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</si>
  <si>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</si>
  <si>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</si>
  <si>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</si>
  <si>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</si>
  <si>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</si>
  <si>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</si>
  <si>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</si>
  <si>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</si>
  <si>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</si>
  <si>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</si>
  <si>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</si>
  <si>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</si>
  <si>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</si>
  <si>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</si>
  <si>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</si>
  <si>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</si>
  <si>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</si>
  <si>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</si>
  <si>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</si>
  <si>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</si>
  <si>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</si>
  <si>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</si>
  <si>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</si>
  <si>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</si>
  <si>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</si>
  <si>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</si>
  <si>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</si>
  <si>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</si>
  <si>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</si>
  <si>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</si>
  <si>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</si>
  <si>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</si>
  <si>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</si>
  <si>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</si>
  <si>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</si>
  <si>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</si>
  <si>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</si>
  <si>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</si>
  <si>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</si>
  <si>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</si>
  <si>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</si>
  <si>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</si>
  <si>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</si>
  <si>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</si>
  <si>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</si>
  <si>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</si>
  <si>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</si>
  <si>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</si>
  <si>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</si>
  <si>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</si>
  <si>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</si>
  <si>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</si>
  <si>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</si>
  <si>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</si>
  <si>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</si>
  <si>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</si>
  <si>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</si>
  <si>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</si>
  <si>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</si>
  <si>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</si>
  <si>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</si>
  <si>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</si>
  <si>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</si>
  <si>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</si>
  <si>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</si>
  <si>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</si>
  <si>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</si>
  <si>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</si>
  <si>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</si>
  <si>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</si>
  <si>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</si>
  <si>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</si>
  <si>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</si>
  <si>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</si>
  <si>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</si>
  <si>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</si>
  <si>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</si>
  <si>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</si>
  <si>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</si>
  <si>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</si>
  <si>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</si>
  <si>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</si>
  <si>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</si>
  <si>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</si>
  <si>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</si>
  <si>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</si>
  <si>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</si>
  <si>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</si>
  <si>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</si>
  <si>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</si>
  <si>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</si>
  <si>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</si>
  <si>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</si>
  <si>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</si>
  <si>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</si>
  <si>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</si>
  <si>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</si>
  <si>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</si>
  <si>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</si>
  <si>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</si>
  <si>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</si>
  <si>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</si>
  <si>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</si>
  <si>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</si>
  <si>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</si>
  <si>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</si>
  <si>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</si>
  <si>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</si>
  <si>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</si>
  <si>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</si>
  <si>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</si>
  <si>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</si>
  <si>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</si>
  <si>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</si>
  <si>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</si>
  <si>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</si>
  <si>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</si>
  <si>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</si>
  <si>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</si>
  <si>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</si>
  <si>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</si>
  <si>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</si>
  <si>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</si>
  <si>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</si>
  <si>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</si>
  <si>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</si>
  <si>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</si>
  <si>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</si>
  <si>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</si>
  <si>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</si>
  <si>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</si>
  <si>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</si>
  <si>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</si>
  <si>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</si>
  <si>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</si>
  <si>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</si>
  <si>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</si>
  <si>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</si>
  <si>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</si>
  <si>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</si>
  <si>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</si>
  <si>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</si>
  <si>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</si>
  <si>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</si>
  <si>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</si>
  <si>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</si>
  <si>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</si>
  <si>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</si>
  <si>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</si>
  <si>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</si>
  <si>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</si>
  <si>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</si>
  <si>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</si>
  <si>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</si>
  <si>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</si>
  <si>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</si>
  <si>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</si>
  <si>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</si>
  <si>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</si>
  <si>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</si>
  <si>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</si>
  <si>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</si>
  <si>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</si>
  <si>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</si>
  <si>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</si>
  <si>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</si>
  <si>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</si>
  <si>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</si>
  <si>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</si>
  <si>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</si>
  <si>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</si>
  <si>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</si>
  <si>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</si>
  <si>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</si>
  <si>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</si>
  <si>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</si>
  <si>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</si>
  <si>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</si>
  <si>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</si>
  <si>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</si>
  <si>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</si>
  <si>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</si>
  <si>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</si>
  <si>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</si>
  <si>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</si>
  <si>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</si>
  <si>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</si>
  <si>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</si>
  <si>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</si>
  <si>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</si>
  <si>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</si>
  <si>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</si>
  <si>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</si>
  <si>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</si>
  <si>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</si>
  <si>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</si>
  <si>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</si>
  <si>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</si>
  <si>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</si>
  <si>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</si>
  <si>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</si>
  <si>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</si>
  <si>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</si>
  <si>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</si>
  <si>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</si>
  <si>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</si>
  <si>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</si>
  <si>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</si>
  <si>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</si>
  <si>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</si>
  <si>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</si>
  <si>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</si>
  <si>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</si>
  <si>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</si>
  <si>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</si>
  <si>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</si>
  <si>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</si>
  <si>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</si>
  <si>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</si>
  <si>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</si>
  <si>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</si>
  <si>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</si>
  <si>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</si>
  <si>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</si>
  <si>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</si>
  <si>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</si>
  <si>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</si>
  <si>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</si>
  <si>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</si>
  <si>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</si>
  <si>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</si>
  <si>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</si>
  <si>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</si>
  <si>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</si>
  <si>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</si>
  <si>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</si>
  <si>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</si>
  <si>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</si>
  <si>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</si>
  <si>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</si>
  <si>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</si>
  <si>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</si>
  <si>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</si>
  <si>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</si>
  <si>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</si>
  <si>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</si>
  <si>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</si>
  <si>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</si>
  <si>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</si>
  <si>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</si>
  <si>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</si>
  <si>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</si>
  <si>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</si>
  <si>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</si>
  <si>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</si>
  <si>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</si>
  <si>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</si>
  <si>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</si>
  <si>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</si>
  <si>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</si>
  <si>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</si>
  <si>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</si>
  <si>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</si>
  <si>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</si>
  <si>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</si>
  <si>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</si>
  <si>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</si>
  <si>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</si>
  <si>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</si>
  <si>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</si>
  <si>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</si>
  <si>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</si>
  <si>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</si>
  <si>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</si>
  <si>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</si>
  <si>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</si>
  <si>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</si>
  <si>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</si>
  <si>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</si>
  <si>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</si>
  <si>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</si>
  <si>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</si>
  <si>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</si>
  <si>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</si>
  <si>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</si>
  <si>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</si>
  <si>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</si>
  <si>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</si>
  <si>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</si>
  <si>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</si>
  <si>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</si>
  <si>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</si>
  <si>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</si>
  <si>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</si>
  <si>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</si>
  <si>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</si>
  <si>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</si>
  <si>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</si>
  <si>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</si>
  <si>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</si>
  <si>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</si>
  <si>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</si>
  <si>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</si>
  <si>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</si>
  <si>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</si>
  <si>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</si>
  <si>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</si>
  <si>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</si>
  <si>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</si>
  <si>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</si>
  <si>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</si>
  <si>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</si>
  <si>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</si>
  <si>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</si>
  <si>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</si>
  <si>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</si>
  <si>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</si>
  <si>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</si>
  <si>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</si>
  <si>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</si>
  <si>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</si>
  <si>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</si>
  <si>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</si>
  <si>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</si>
  <si>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</si>
  <si>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</si>
  <si>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</si>
  <si>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</si>
  <si>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</si>
  <si>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</si>
  <si>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</si>
  <si>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</si>
  <si>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</si>
  <si>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</si>
  <si>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</si>
  <si>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</si>
  <si>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</si>
  <si>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</si>
  <si>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</si>
  <si>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</si>
  <si>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</si>
  <si>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</si>
  <si>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</si>
  <si>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</si>
  <si>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</si>
  <si>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</si>
  <si>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</si>
  <si>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</si>
  <si>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</si>
  <si>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</si>
  <si>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</si>
  <si>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</si>
  <si>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</si>
  <si>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</si>
  <si>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</si>
  <si>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</si>
  <si>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</si>
  <si>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</si>
  <si>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</si>
  <si>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</si>
  <si>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</si>
  <si>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</si>
  <si>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</si>
  <si>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</si>
  <si>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</si>
  <si>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</si>
  <si>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</si>
  <si>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</si>
  <si>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</si>
  <si>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</si>
  <si>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</si>
  <si>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</si>
  <si>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</si>
  <si>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</si>
  <si>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</si>
  <si>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</si>
  <si>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</si>
  <si>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</si>
  <si>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</si>
  <si>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</si>
  <si>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</si>
  <si>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</si>
  <si>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</si>
  <si>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</si>
  <si>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</si>
  <si>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</si>
  <si>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</si>
  <si>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</si>
  <si>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</si>
  <si>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</si>
  <si>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</si>
  <si>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</si>
  <si>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</si>
  <si>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</si>
  <si>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</si>
  <si>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</si>
  <si>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</si>
  <si>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</si>
  <si>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</si>
  <si>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</si>
  <si>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</si>
  <si>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</si>
  <si>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</si>
  <si>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</si>
  <si>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</si>
  <si>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</si>
  <si>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</si>
  <si>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</si>
  <si>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</si>
  <si>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</si>
  <si>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</si>
  <si>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</si>
  <si>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</si>
  <si>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</si>
  <si>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</si>
  <si>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</si>
  <si>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</si>
  <si>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</si>
  <si>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</si>
  <si>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</si>
  <si>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</si>
  <si>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</si>
  <si>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</si>
  <si>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</si>
  <si>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</si>
  <si>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</si>
  <si>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</si>
  <si>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</si>
  <si>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</si>
  <si>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</si>
  <si>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</si>
  <si>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</si>
  <si>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</si>
  <si>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</si>
  <si>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</si>
  <si>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</si>
  <si>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</si>
  <si>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</si>
  <si>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</si>
  <si>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</si>
  <si>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</si>
  <si>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</si>
  <si>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</si>
  <si>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</si>
  <si>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</si>
  <si>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</si>
  <si>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</si>
  <si>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</si>
  <si>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</si>
  <si>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</si>
  <si>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</si>
  <si>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</si>
  <si>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</si>
  <si>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</si>
  <si>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</si>
  <si>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</si>
  <si>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</si>
  <si>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</si>
  <si>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</si>
  <si>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</si>
  <si>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</si>
  <si>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</si>
  <si>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</si>
  <si>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</si>
  <si>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</si>
  <si>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</si>
  <si>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</si>
  <si>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</si>
  <si>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</si>
  <si>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</si>
  <si>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</si>
  <si>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</si>
  <si>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</si>
  <si>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</si>
  <si>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</si>
  <si>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</si>
  <si>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</si>
  <si>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</si>
  <si>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</si>
  <si>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</si>
  <si>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</si>
  <si>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</si>
  <si>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</si>
  <si>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</si>
  <si>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</si>
  <si>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</si>
  <si>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</si>
  <si>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</si>
  <si>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</si>
  <si>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</si>
  <si>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</si>
  <si>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</si>
  <si>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</si>
  <si>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</si>
  <si>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</si>
  <si>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</si>
  <si>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</si>
  <si>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</si>
  <si>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</si>
  <si>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</si>
  <si>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</si>
  <si>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</si>
  <si>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</si>
  <si>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</si>
  <si>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</si>
  <si>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</si>
  <si>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</si>
  <si>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</si>
  <si>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</si>
  <si>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</si>
  <si>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</si>
  <si>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</si>
  <si>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</si>
  <si>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</si>
  <si>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</si>
  <si>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</si>
  <si>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</si>
  <si>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</si>
  <si>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</si>
  <si>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</si>
  <si>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</si>
  <si>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</si>
  <si>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</si>
  <si>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</si>
  <si>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</si>
  <si>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</si>
  <si>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</si>
  <si>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</si>
  <si>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</si>
  <si>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</si>
  <si>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</si>
  <si>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</si>
  <si>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</si>
  <si>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</si>
  <si>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</si>
  <si>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</si>
  <si>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</si>
  <si>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</si>
  <si>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</si>
  <si>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</si>
  <si>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</si>
  <si>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</si>
  <si>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</si>
  <si>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</si>
  <si>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</si>
  <si>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</si>
  <si>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</si>
  <si>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</si>
  <si>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</si>
  <si>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</si>
  <si>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</si>
  <si>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</si>
  <si>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</si>
  <si>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</si>
  <si>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</si>
  <si>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</si>
  <si>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</si>
  <si>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</si>
  <si>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</si>
  <si>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</si>
  <si>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</si>
  <si>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</si>
  <si>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</si>
  <si>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</si>
  <si>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</si>
  <si>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</si>
  <si>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</si>
  <si>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</si>
  <si>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</si>
  <si>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</si>
  <si>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</si>
  <si>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</si>
  <si>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</si>
  <si>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</si>
  <si>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</si>
  <si>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</si>
  <si>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</si>
  <si>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</si>
  <si>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</si>
  <si>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</si>
  <si>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</si>
  <si>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</si>
  <si>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</si>
  <si>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</si>
  <si>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</si>
  <si>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</si>
  <si>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</si>
  <si>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</si>
  <si>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</si>
  <si>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</si>
  <si>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</si>
  <si>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</si>
  <si>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</si>
  <si>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</si>
  <si>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</si>
  <si>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</si>
  <si>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</si>
  <si>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</si>
  <si>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</si>
  <si>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</si>
  <si>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</si>
  <si>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</si>
  <si>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</si>
  <si>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</si>
  <si>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</si>
  <si>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</si>
  <si>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</si>
  <si>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</si>
  <si>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</si>
  <si>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</si>
  <si>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</si>
  <si>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</si>
  <si>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</si>
  <si>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</si>
  <si>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</si>
  <si>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</si>
  <si>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</si>
  <si>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</si>
  <si>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</si>
  <si>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</si>
  <si>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</si>
  <si>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</si>
  <si>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</si>
  <si>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</si>
  <si>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</si>
  <si>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</si>
  <si>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</si>
  <si>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</si>
  <si>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</si>
  <si>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</si>
  <si>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</si>
  <si>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</si>
  <si>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</si>
  <si>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</si>
  <si>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</si>
  <si>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</si>
  <si>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</si>
  <si>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</si>
  <si>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</si>
  <si>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</si>
  <si>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</si>
  <si>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</si>
  <si>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</si>
  <si>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</si>
  <si>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</si>
  <si>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</si>
  <si>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</si>
  <si>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</si>
  <si>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</si>
  <si>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</si>
  <si>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</si>
  <si>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</si>
  <si>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</si>
  <si>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</si>
  <si>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</si>
  <si>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</si>
  <si>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</si>
  <si>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</si>
  <si>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</si>
  <si>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</si>
  <si>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</si>
  <si>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</si>
  <si>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</si>
  <si>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</si>
  <si>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</si>
  <si>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</si>
  <si>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</si>
  <si>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</si>
  <si>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</si>
  <si>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</si>
  <si>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</si>
  <si>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</si>
  <si>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</si>
  <si>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</si>
  <si>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</si>
  <si>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</si>
  <si>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</si>
  <si>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</si>
  <si>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</si>
  <si>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</si>
  <si>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</si>
  <si>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</si>
  <si>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</si>
  <si>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</si>
  <si>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</si>
  <si>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</si>
  <si>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</si>
  <si>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</si>
  <si>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</si>
  <si>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</si>
  <si>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</si>
  <si>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</si>
  <si>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</si>
  <si>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</si>
  <si>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</si>
  <si>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</si>
  <si>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</si>
  <si>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</si>
  <si>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</si>
  <si>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</si>
  <si>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</si>
  <si>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</si>
  <si>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</si>
  <si>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</si>
  <si>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</si>
  <si>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</si>
  <si>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</si>
  <si>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</si>
  <si>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</si>
  <si>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</si>
  <si>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</si>
  <si>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</si>
  <si>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</si>
  <si>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</si>
  <si>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</si>
  <si>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</si>
  <si>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</si>
  <si>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</si>
  <si>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</si>
  <si>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</si>
  <si>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</si>
  <si>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</si>
  <si>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</si>
  <si>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</si>
  <si>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</si>
  <si>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</si>
  <si>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</si>
  <si>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</si>
  <si>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</si>
  <si>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</si>
  <si>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</si>
  <si>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</si>
  <si>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</si>
  <si>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</si>
  <si>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</si>
  <si>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</si>
  <si>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</si>
  <si>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</si>
  <si>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</si>
  <si>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</si>
  <si>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</si>
  <si>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</si>
  <si>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</si>
  <si>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</si>
  <si>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</si>
  <si>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</si>
  <si>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</si>
  <si>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</si>
  <si>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</si>
  <si>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</si>
  <si>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</si>
  <si>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</si>
  <si>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</si>
  <si>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</si>
  <si>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</si>
  <si>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</si>
  <si>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</si>
  <si>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</si>
  <si>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</si>
  <si>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</si>
  <si>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</si>
  <si>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</si>
  <si>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</si>
  <si>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</si>
  <si>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</si>
  <si>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</si>
  <si>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</si>
  <si>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</si>
  <si>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</si>
  <si>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</si>
  <si>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</si>
  <si>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</si>
  <si>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</si>
  <si>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</si>
  <si>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</si>
  <si>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</si>
  <si>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</si>
  <si>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</si>
  <si>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</si>
  <si>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</si>
  <si>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</si>
  <si>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</si>
  <si>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</si>
  <si>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</si>
  <si>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</si>
  <si>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</si>
  <si>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</si>
  <si>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</si>
  <si>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</si>
  <si>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</si>
  <si>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</si>
  <si>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</si>
  <si>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</si>
  <si>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</si>
  <si>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</si>
  <si>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</si>
  <si>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</si>
  <si>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</si>
  <si>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</si>
  <si>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</si>
  <si>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</si>
  <si>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</si>
  <si>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</si>
  <si>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</si>
  <si>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</si>
  <si>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</si>
  <si>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</si>
  <si>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</si>
  <si>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</si>
  <si>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</si>
  <si>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</si>
  <si>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</si>
  <si>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</si>
  <si>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</si>
  <si>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</si>
  <si>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</si>
  <si>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</si>
  <si>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</si>
  <si>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</si>
  <si>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</si>
  <si>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</si>
  <si>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</si>
  <si>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</si>
  <si>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</si>
  <si>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</si>
  <si>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</si>
  <si>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</si>
  <si>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</si>
  <si>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</si>
  <si>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</si>
  <si>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</si>
  <si>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</si>
  <si>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</si>
  <si>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</si>
  <si>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</si>
  <si>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</si>
  <si>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</si>
  <si>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</si>
  <si>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</si>
  <si>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</si>
  <si>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</si>
  <si>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</si>
  <si>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</si>
  <si>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</si>
  <si>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</si>
  <si>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</si>
  <si>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</si>
  <si>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</si>
  <si>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</si>
  <si>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</si>
  <si>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</si>
  <si>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</si>
  <si>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</si>
  <si>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</si>
  <si>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</si>
  <si>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</si>
  <si>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</si>
  <si>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</si>
  <si>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</si>
  <si>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</si>
  <si>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</si>
  <si>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</si>
  <si>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</si>
  <si>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</si>
  <si>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</si>
  <si>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</si>
  <si>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</si>
  <si>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</si>
  <si>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</si>
  <si>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</si>
  <si>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</si>
  <si>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</si>
  <si>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</si>
  <si>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</si>
  <si>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</si>
  <si>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</si>
  <si>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</si>
  <si>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</si>
  <si>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</si>
  <si>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</si>
  <si>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</si>
  <si>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</si>
  <si>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</si>
  <si>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</si>
  <si>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</si>
  <si>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</si>
  <si>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</si>
  <si>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</si>
  <si>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</si>
  <si>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</si>
  <si>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</si>
  <si>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</si>
  <si>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</si>
  <si>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</si>
  <si>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</si>
  <si>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</si>
  <si>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</si>
  <si>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</si>
  <si>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</si>
  <si>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</si>
  <si>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</si>
  <si>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</si>
  <si>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</si>
  <si>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</si>
  <si>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</si>
  <si>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</si>
  <si>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</si>
  <si>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</si>
  <si>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</si>
  <si>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</si>
  <si>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</si>
  <si>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</si>
  <si>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</si>
  <si>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</si>
  <si>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</si>
  <si>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</si>
  <si>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</si>
  <si>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</si>
  <si>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</si>
  <si>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</si>
  <si>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</si>
  <si>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</si>
  <si>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</si>
  <si>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</si>
  <si>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</si>
  <si>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</si>
  <si>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</si>
  <si>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</si>
  <si>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</si>
  <si>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</si>
  <si>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</si>
  <si>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</si>
  <si>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</si>
  <si>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</si>
  <si>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</si>
  <si>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</si>
  <si>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</si>
  <si>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</si>
  <si>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</si>
  <si>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</si>
  <si>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</si>
  <si>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</si>
  <si>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</si>
  <si>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</si>
  <si>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</si>
  <si>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</si>
  <si>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</si>
  <si>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</si>
  <si>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</si>
  <si>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</si>
  <si>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</si>
  <si>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</si>
  <si>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</si>
  <si>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</si>
  <si>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</si>
  <si>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</si>
  <si>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</si>
  <si>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</si>
  <si>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</si>
  <si>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</si>
  <si>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</si>
  <si>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</si>
  <si>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</si>
  <si>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</si>
  <si>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</si>
  <si>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</si>
  <si>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</si>
  <si>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</si>
  <si>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</si>
  <si>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</si>
  <si>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</si>
  <si>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</si>
  <si>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</si>
  <si>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</si>
  <si>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</si>
  <si>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</si>
  <si>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</si>
  <si>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</si>
  <si>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</si>
  <si>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</si>
  <si>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</si>
  <si>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</si>
  <si>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</si>
  <si>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</si>
  <si>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</si>
  <si>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</si>
  <si>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</si>
  <si>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</si>
  <si>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</si>
  <si>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</si>
  <si>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</si>
  <si>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</si>
  <si>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</si>
  <si>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</si>
  <si>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</si>
  <si>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</si>
  <si>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</si>
  <si>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</si>
  <si>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</si>
  <si>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</si>
  <si>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</si>
  <si>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</si>
  <si>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</si>
  <si>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</si>
  <si>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</si>
  <si>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</si>
  <si>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</si>
  <si>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</si>
  <si>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</si>
  <si>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</si>
  <si>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</si>
  <si>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</si>
  <si>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</si>
  <si>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</si>
  <si>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</si>
  <si>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</si>
  <si>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</si>
  <si>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</si>
  <si>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</si>
  <si>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</si>
  <si>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</si>
  <si>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</si>
  <si>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</si>
  <si>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</si>
  <si>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</si>
  <si>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</si>
  <si>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</si>
  <si>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</si>
  <si>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</si>
  <si>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</si>
  <si>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</si>
  <si>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</si>
  <si>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</si>
  <si>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</si>
  <si>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</si>
  <si>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</si>
  <si>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</si>
  <si>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</si>
  <si>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</si>
  <si>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</si>
  <si>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</si>
  <si>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</si>
  <si>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</si>
  <si>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</si>
  <si>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</si>
  <si>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</si>
  <si>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</si>
  <si>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</si>
  <si>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</si>
  <si>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</si>
  <si>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</si>
  <si>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</si>
  <si>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</si>
  <si>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</si>
  <si>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</si>
  <si>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</si>
  <si>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</si>
  <si>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</si>
  <si>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</si>
  <si>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</si>
  <si>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</si>
  <si>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</si>
  <si>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</si>
  <si>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</si>
  <si>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</si>
  <si>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</si>
  <si>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</si>
  <si>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</si>
  <si>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</si>
  <si>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</si>
  <si>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</si>
  <si>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</si>
  <si>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</si>
  <si>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</si>
  <si>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</si>
  <si>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</si>
  <si>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</si>
  <si>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</si>
  <si>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</si>
  <si>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</si>
  <si>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</si>
  <si>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</si>
  <si>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</si>
  <si>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</si>
  <si>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</si>
  <si>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</si>
  <si>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</si>
  <si>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</si>
  <si>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</si>
  <si>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</si>
  <si>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</si>
  <si>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</si>
  <si>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</si>
  <si>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</si>
  <si>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</si>
  <si>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</si>
  <si>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</si>
  <si>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</si>
  <si>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</si>
  <si>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</si>
  <si>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</si>
  <si>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</si>
  <si>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</si>
  <si>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</si>
  <si>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</si>
  <si>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</si>
  <si>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</si>
  <si>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</si>
  <si>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</si>
  <si>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</si>
  <si>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</si>
  <si>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</si>
  <si>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</si>
  <si>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</si>
  <si>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</si>
  <si>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</si>
  <si>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</si>
  <si>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</si>
  <si>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</si>
  <si>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</si>
  <si>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</si>
  <si>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</si>
  <si>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</si>
  <si>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</si>
  <si>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</si>
  <si>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</si>
  <si>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</si>
  <si>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</si>
  <si>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</si>
  <si>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</si>
  <si>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</si>
  <si>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</si>
  <si>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</si>
  <si>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</si>
  <si>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</si>
  <si>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</si>
  <si>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</si>
  <si>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</si>
  <si>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</si>
  <si>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</si>
  <si>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</si>
  <si>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</si>
  <si>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</si>
  <si>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</si>
  <si>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</si>
  <si>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</si>
  <si>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</si>
  <si>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</si>
  <si>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</si>
  <si>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</si>
  <si>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</si>
  <si>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</si>
  <si>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</si>
  <si>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</si>
  <si>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</si>
  <si>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</si>
  <si>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</si>
  <si>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</si>
  <si>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</si>
  <si>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</si>
  <si>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</si>
  <si>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</si>
  <si>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</si>
  <si>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</si>
  <si>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</si>
  <si>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</si>
  <si>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</si>
  <si>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</si>
  <si>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</si>
  <si>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</si>
  <si>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</si>
  <si>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</si>
  <si>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</si>
  <si>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</si>
  <si>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</si>
  <si>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</si>
  <si>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</si>
  <si>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</si>
  <si>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</si>
  <si>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</si>
  <si>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</si>
  <si>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</si>
  <si>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</si>
  <si>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</si>
  <si>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</si>
  <si>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</si>
  <si>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</si>
  <si>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</si>
  <si>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</si>
  <si>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</si>
  <si>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</si>
  <si>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</si>
  <si>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</si>
  <si>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</si>
  <si>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</si>
  <si>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</si>
  <si>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</si>
  <si>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</si>
  <si>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</si>
  <si>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</si>
  <si>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</si>
  <si>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</si>
  <si>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</si>
  <si>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</si>
  <si>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</si>
  <si>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</si>
  <si>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</si>
  <si>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</si>
  <si>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</si>
  <si>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</si>
  <si>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</si>
  <si>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</si>
  <si>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</si>
  <si>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</si>
  <si>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</si>
  <si>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</si>
  <si>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</si>
  <si>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</si>
  <si>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</si>
  <si>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</si>
  <si>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</si>
  <si>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</si>
  <si>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</si>
  <si>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</si>
  <si>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</si>
  <si>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</si>
  <si>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</si>
  <si>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</si>
  <si>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</si>
  <si>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</si>
  <si>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</si>
  <si>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</si>
  <si>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</si>
  <si>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</si>
  <si>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</si>
  <si>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</si>
  <si>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</si>
  <si>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</si>
  <si>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</si>
  <si>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</si>
  <si>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</si>
  <si>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</si>
  <si>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</si>
  <si>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</si>
  <si>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</si>
  <si>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</si>
  <si>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</si>
  <si>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</si>
  <si>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</si>
  <si>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</si>
  <si>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</si>
  <si>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</si>
  <si>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</si>
  <si>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</si>
  <si>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</si>
  <si>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</si>
  <si>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</si>
  <si>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</si>
  <si>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</si>
  <si>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</si>
  <si>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</si>
  <si>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</si>
  <si>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</si>
  <si>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</si>
  <si>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</si>
  <si>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</si>
  <si>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</si>
  <si>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</si>
  <si>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</si>
  <si>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</si>
  <si>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</si>
  <si>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</si>
  <si>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</si>
  <si>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</si>
  <si>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</si>
  <si>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</si>
  <si>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</si>
  <si>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</si>
  <si>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</si>
  <si>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</si>
  <si>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</si>
  <si>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</si>
  <si>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</si>
  <si>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</si>
  <si>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</si>
  <si>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</si>
  <si>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</si>
  <si>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</si>
  <si>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</si>
  <si>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</si>
  <si>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</si>
  <si>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</si>
  <si>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</si>
  <si>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</si>
  <si>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</si>
  <si>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</si>
  <si>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</si>
  <si>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</si>
  <si>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</si>
  <si>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</si>
  <si>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</si>
  <si>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</si>
  <si>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</si>
  <si>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</si>
  <si>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</si>
  <si>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</si>
  <si>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</si>
  <si>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</si>
  <si>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</si>
  <si>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</si>
  <si>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</si>
  <si>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</si>
  <si>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</si>
  <si>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</si>
  <si>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</si>
  <si>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</si>
  <si>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</si>
  <si>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</si>
  <si>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</si>
  <si>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</si>
  <si>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</si>
  <si>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</si>
  <si>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</si>
  <si>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</si>
  <si>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</si>
  <si>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</si>
  <si>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</si>
  <si>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</si>
  <si>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</si>
  <si>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</si>
  <si>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</si>
  <si>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</si>
  <si>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</si>
  <si>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</si>
  <si>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</si>
  <si>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</si>
  <si>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</si>
  <si>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</si>
  <si>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</si>
  <si>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</si>
  <si>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</si>
  <si>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</si>
  <si>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</si>
  <si>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</si>
  <si>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</si>
  <si>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</si>
  <si>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</si>
  <si>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</si>
  <si>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</si>
  <si>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</si>
  <si>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</si>
  <si>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</si>
  <si>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</si>
  <si>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</si>
  <si>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</si>
  <si>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</si>
  <si>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</si>
  <si>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</si>
  <si>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</si>
  <si>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</si>
  <si>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</si>
  <si>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</si>
  <si>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</si>
  <si>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</si>
  <si>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</si>
  <si>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</si>
  <si>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</si>
  <si>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</si>
  <si>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</si>
  <si>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</si>
  <si>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</si>
  <si>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</si>
  <si>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</si>
  <si>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</si>
  <si>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</si>
  <si>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</si>
  <si>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</si>
  <si>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</si>
  <si>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</si>
  <si>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</si>
  <si>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</si>
  <si>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</si>
  <si>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</si>
  <si>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</si>
  <si>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</si>
  <si>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</si>
  <si>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</si>
  <si>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</si>
  <si>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</si>
  <si>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</si>
  <si>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</si>
  <si>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</si>
  <si>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</si>
  <si>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</si>
  <si>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</si>
  <si>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</si>
  <si>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</si>
  <si>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</si>
  <si>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</si>
  <si>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</si>
  <si>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</si>
  <si>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</si>
  <si>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</si>
  <si>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</si>
  <si>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</si>
  <si>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</si>
  <si>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</si>
  <si>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</si>
  <si>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</si>
  <si>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</si>
  <si>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</si>
  <si>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</si>
  <si>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</si>
  <si>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</si>
  <si>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</si>
  <si>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</si>
  <si>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</si>
  <si>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</si>
  <si>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</si>
  <si>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</si>
  <si>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</si>
  <si>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</si>
  <si>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</si>
  <si>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</si>
  <si>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</si>
  <si>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</si>
  <si>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</si>
  <si>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</si>
  <si>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</si>
  <si>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</si>
  <si>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</si>
  <si>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</si>
  <si>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</si>
  <si>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</si>
  <si>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</si>
  <si>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</si>
  <si>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</si>
  <si>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</si>
  <si>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</si>
  <si>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</si>
  <si>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</si>
  <si>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</si>
  <si>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</si>
  <si>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</si>
  <si>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</si>
  <si>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</si>
  <si>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</si>
  <si>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</si>
  <si>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</si>
  <si>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</si>
  <si>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</si>
  <si>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</si>
  <si>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</si>
  <si>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</si>
  <si>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</si>
  <si>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</si>
  <si>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</si>
  <si>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</si>
  <si>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</si>
  <si>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</si>
  <si>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</si>
  <si>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</si>
  <si>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</si>
  <si>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</si>
  <si>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</si>
  <si>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</si>
  <si>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</si>
  <si>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</si>
  <si>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</si>
  <si>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</si>
  <si>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</si>
  <si>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</si>
  <si>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</si>
  <si>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</si>
  <si>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</si>
  <si>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</si>
  <si>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</si>
  <si>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</si>
  <si>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</si>
  <si>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</si>
  <si>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</si>
  <si>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</si>
  <si>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</si>
  <si>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</si>
  <si>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</si>
  <si>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</si>
  <si>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</si>
  <si>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</si>
  <si>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</si>
  <si>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</si>
  <si>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</si>
  <si>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</si>
  <si>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</si>
  <si>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</si>
  <si>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</si>
  <si>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</si>
  <si>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</si>
  <si>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</si>
  <si>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</si>
  <si>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</si>
  <si>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</si>
  <si>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</si>
  <si>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</si>
  <si>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</si>
  <si>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</si>
  <si>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</si>
  <si>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</si>
  <si>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</si>
  <si>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</si>
  <si>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</si>
  <si>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</si>
  <si>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</si>
  <si>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</si>
  <si>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</si>
  <si>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</si>
  <si>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</si>
  <si>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</si>
  <si>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</si>
  <si>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</si>
  <si>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</si>
  <si>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</si>
  <si>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</si>
  <si>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</si>
  <si>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</si>
  <si>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</si>
  <si>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</si>
  <si>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</si>
  <si>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</si>
  <si>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</si>
  <si>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</si>
  <si>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</si>
  <si>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</si>
  <si>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</si>
  <si>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</si>
  <si>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</si>
  <si>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</si>
  <si>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</si>
  <si>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</si>
  <si>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</si>
  <si>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</si>
  <si>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</si>
  <si>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</si>
  <si>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</si>
  <si>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</si>
  <si>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</si>
  <si>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</si>
  <si>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</si>
  <si>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</si>
  <si>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</si>
  <si>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</si>
  <si>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</si>
  <si>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</si>
  <si>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</si>
  <si>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</si>
  <si>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</si>
  <si>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</si>
  <si>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</si>
  <si>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</si>
  <si>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</si>
  <si>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</si>
  <si>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</si>
  <si>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</si>
  <si>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</si>
  <si>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</si>
  <si>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</si>
  <si>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</si>
  <si>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</si>
  <si>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</si>
  <si>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</si>
  <si>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</si>
  <si>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</si>
  <si>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</si>
  <si>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</si>
  <si>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</si>
  <si>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</si>
  <si>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</si>
  <si>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</si>
  <si>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</si>
  <si>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</si>
  <si>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</si>
  <si>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</si>
  <si>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</si>
  <si>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</si>
  <si>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</si>
  <si>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</si>
  <si>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</si>
  <si>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</si>
  <si>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</si>
  <si>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</si>
  <si>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</si>
  <si>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</si>
  <si>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</si>
  <si>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</si>
  <si>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</si>
  <si>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</si>
  <si>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</si>
  <si>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</si>
  <si>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</si>
  <si>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</si>
  <si>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</si>
  <si>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</si>
  <si>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</si>
  <si>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</si>
  <si>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</si>
  <si>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</si>
  <si>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</si>
  <si>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</si>
  <si>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</si>
  <si>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</si>
  <si>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</si>
  <si>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</si>
  <si>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</si>
  <si>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</si>
  <si>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</si>
  <si>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</si>
  <si>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</si>
  <si>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</si>
  <si>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</si>
  <si>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</si>
  <si>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</si>
  <si>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</si>
  <si>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</si>
  <si>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</si>
  <si>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</si>
  <si>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</si>
  <si>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</si>
  <si>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</si>
  <si>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</si>
  <si>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</si>
  <si>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</si>
  <si>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</si>
  <si>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</si>
  <si>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</si>
  <si>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</si>
  <si>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</si>
  <si>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</si>
  <si>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</si>
  <si>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</si>
  <si>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</si>
  <si>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</si>
  <si>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</si>
  <si>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</si>
  <si>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</si>
  <si>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</si>
  <si>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</si>
  <si>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</si>
  <si>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</si>
  <si>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</si>
  <si>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</si>
  <si>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</si>
  <si>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</si>
  <si>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</si>
  <si>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</si>
  <si>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</si>
  <si>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</si>
  <si>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</si>
  <si>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</si>
  <si>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</si>
  <si>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</si>
  <si>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</si>
  <si>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</si>
  <si>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</si>
  <si>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</si>
  <si>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</si>
  <si>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</si>
  <si>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</si>
  <si>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</si>
  <si>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</si>
  <si>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</si>
  <si>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</si>
  <si>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</si>
  <si>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</si>
  <si>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</si>
  <si>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</si>
  <si>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</si>
  <si>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</si>
  <si>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</si>
  <si>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</si>
  <si>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</si>
  <si>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</si>
  <si>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</si>
  <si>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</si>
  <si>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</si>
  <si>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</si>
  <si>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</si>
  <si>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</si>
  <si>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</si>
  <si>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</si>
  <si>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</si>
  <si>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</si>
  <si>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</si>
  <si>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</si>
  <si>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</si>
  <si>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</si>
  <si>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</si>
  <si>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</si>
  <si>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</si>
  <si>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</si>
  <si>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</si>
  <si>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</si>
  <si>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</si>
  <si>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</si>
  <si>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</si>
  <si>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</si>
  <si>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</si>
  <si>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</si>
  <si>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</si>
  <si>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</si>
  <si>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</si>
  <si>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</si>
  <si>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</si>
  <si>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</si>
  <si>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</si>
  <si>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</si>
  <si>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</si>
  <si>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</si>
  <si>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</si>
  <si>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</si>
  <si>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</si>
  <si>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</si>
  <si>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</si>
  <si>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</si>
  <si>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</si>
  <si>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</si>
  <si>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</si>
  <si>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</si>
  <si>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</si>
  <si>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</si>
  <si>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</si>
  <si>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</si>
  <si>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</si>
  <si>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</si>
  <si>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</si>
  <si>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</si>
  <si>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</si>
  <si>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</si>
  <si>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</si>
  <si>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</si>
  <si>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</si>
  <si>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</si>
  <si>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</si>
  <si>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</si>
  <si>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</si>
  <si>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</si>
  <si>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</si>
  <si>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</si>
  <si>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</si>
  <si>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</si>
  <si>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</si>
  <si>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</si>
  <si>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</si>
  <si>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</si>
  <si>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</si>
  <si>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</si>
  <si>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</si>
  <si>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</si>
  <si>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</si>
  <si>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</si>
  <si>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</si>
  <si>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</si>
  <si>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</si>
  <si>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</si>
  <si>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</si>
  <si>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</si>
  <si>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</si>
  <si>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</si>
  <si>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</si>
  <si>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</si>
  <si>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</si>
  <si>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</si>
  <si>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</si>
  <si>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</si>
  <si>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</si>
  <si>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</si>
  <si>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</si>
  <si>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</si>
  <si>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</si>
  <si>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</si>
  <si>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</si>
  <si>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</si>
  <si>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</si>
  <si>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</si>
  <si>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</si>
  <si>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</si>
  <si>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</si>
  <si>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</si>
  <si>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</si>
  <si>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</si>
  <si>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</si>
  <si>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</si>
  <si>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</si>
  <si>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</si>
  <si>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</si>
  <si>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</si>
  <si>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</si>
  <si>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</si>
  <si>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</si>
  <si>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</si>
  <si>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</si>
  <si>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</si>
  <si>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</si>
  <si>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</si>
  <si>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</si>
  <si>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</si>
  <si>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</si>
  <si>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</si>
  <si>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</si>
  <si>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</si>
  <si>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</si>
  <si>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</si>
  <si>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</si>
  <si>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</si>
  <si>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</si>
  <si>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</si>
  <si>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</si>
  <si>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</si>
  <si>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</si>
  <si>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</si>
  <si>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</si>
  <si>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</si>
  <si>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</si>
  <si>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</si>
  <si>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</si>
  <si>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</si>
  <si>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</si>
  <si>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</si>
  <si>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</si>
  <si>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</si>
  <si>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</si>
  <si>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</si>
  <si>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</si>
  <si>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</si>
  <si>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</si>
  <si>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</si>
  <si>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</si>
  <si>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</si>
  <si>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</si>
  <si>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</si>
  <si>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</si>
  <si>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</si>
  <si>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</si>
  <si>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</si>
  <si>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</si>
  <si>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</si>
  <si>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</si>
  <si>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</si>
  <si>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</si>
  <si>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</si>
  <si>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</si>
  <si>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</si>
  <si>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</si>
  <si>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</si>
  <si>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</si>
  <si>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</si>
  <si>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</si>
  <si>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</si>
  <si>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</si>
  <si>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</si>
  <si>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</si>
  <si>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</si>
  <si>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</si>
  <si>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</si>
  <si>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</si>
  <si>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</si>
  <si>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</si>
  <si>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</si>
  <si>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</si>
  <si>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</si>
  <si>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</si>
  <si>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</si>
  <si>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</si>
  <si>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</si>
  <si>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</si>
  <si>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</si>
  <si>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</si>
  <si>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</si>
  <si>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</si>
  <si>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</si>
  <si>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</si>
  <si>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</si>
  <si>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</si>
  <si>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</si>
  <si>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</si>
  <si>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</si>
  <si>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</si>
  <si>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</si>
  <si>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</si>
  <si>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</si>
  <si>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</si>
  <si>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</si>
  <si>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</si>
  <si>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</si>
  <si>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</si>
  <si>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</si>
  <si>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</si>
  <si>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</si>
  <si>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</si>
  <si>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</si>
  <si>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</si>
  <si>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</si>
  <si>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</si>
  <si>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</si>
  <si>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</si>
  <si>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</si>
  <si>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</si>
  <si>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</si>
  <si>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</si>
  <si>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</si>
  <si>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</si>
  <si>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</si>
  <si>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</si>
  <si>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</si>
  <si>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</si>
  <si>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</si>
  <si>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</si>
  <si>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</si>
  <si>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</si>
  <si>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</si>
  <si>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</si>
  <si>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</si>
  <si>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</si>
  <si>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</si>
  <si>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</si>
  <si>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</si>
  <si>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</si>
  <si>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</si>
  <si>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</si>
  <si>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</si>
  <si>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</si>
  <si>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</si>
  <si>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</si>
  <si>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</si>
  <si>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</si>
  <si>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</si>
  <si>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</si>
  <si>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</si>
  <si>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</si>
  <si>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</si>
  <si>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</si>
  <si>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</si>
  <si>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</si>
  <si>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</si>
  <si>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</si>
  <si>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</si>
  <si>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</si>
  <si>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</si>
  <si>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</si>
  <si>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</si>
  <si>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</si>
  <si>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</si>
  <si>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</si>
  <si>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</si>
  <si>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</si>
  <si>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</si>
  <si>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</si>
  <si>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</si>
  <si>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</si>
  <si>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</si>
  <si>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</si>
  <si>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</si>
  <si>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</si>
  <si>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</si>
  <si>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</si>
  <si>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</si>
  <si>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</si>
  <si>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</si>
  <si>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</si>
  <si>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</si>
  <si>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</si>
  <si>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</si>
  <si>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</si>
  <si>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</si>
  <si>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</si>
  <si>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</si>
  <si>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</si>
  <si>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</si>
  <si>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</si>
  <si>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</si>
  <si>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</si>
  <si>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</si>
  <si>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</si>
  <si>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</si>
  <si>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</si>
  <si>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</si>
  <si>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</si>
  <si>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</si>
  <si>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</si>
  <si>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</si>
  <si>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</si>
  <si>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</si>
  <si>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</si>
  <si>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</si>
  <si>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</si>
  <si>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</si>
  <si>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</si>
  <si>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</si>
  <si>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</si>
  <si>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</si>
  <si>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</si>
  <si>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</si>
  <si>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</si>
  <si>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</si>
  <si>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</si>
  <si>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</si>
  <si>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</si>
  <si>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</si>
  <si>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</si>
  <si>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</si>
  <si>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</si>
  <si>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</si>
  <si>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</si>
  <si>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</si>
  <si>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</si>
  <si>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</si>
  <si>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</si>
  <si>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</si>
  <si>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</si>
  <si>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</si>
  <si>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</si>
  <si>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</si>
  <si>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</si>
  <si>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</si>
  <si>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</si>
  <si>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</si>
  <si>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</si>
  <si>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</si>
  <si>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</si>
  <si>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</si>
  <si>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</si>
  <si>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</si>
  <si>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</si>
  <si>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</si>
  <si>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</si>
  <si>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</si>
  <si>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</si>
  <si>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</si>
  <si>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</si>
  <si>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</si>
  <si>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</si>
  <si>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</si>
  <si>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</si>
  <si>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</si>
  <si>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</si>
  <si>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</si>
  <si>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</si>
  <si>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</si>
  <si>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</si>
  <si>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</si>
  <si>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</si>
  <si>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</si>
  <si>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</si>
  <si>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</si>
  <si>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</si>
  <si>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</si>
  <si>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</si>
  <si>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</si>
  <si>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</si>
  <si>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</si>
  <si>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</si>
  <si>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</si>
  <si>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</si>
  <si>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</si>
  <si>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</si>
  <si>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</si>
  <si>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</si>
  <si>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</si>
  <si>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</si>
  <si>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</si>
  <si>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</si>
  <si>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</si>
  <si>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</si>
  <si>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</si>
  <si>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</si>
  <si>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</si>
  <si>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</si>
  <si>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</si>
  <si>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</si>
  <si>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</si>
  <si>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</si>
  <si>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</si>
  <si>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</si>
  <si>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</si>
  <si>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</si>
  <si>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</si>
  <si>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</si>
  <si>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</si>
  <si>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</si>
  <si>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</si>
  <si>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</si>
  <si>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</si>
  <si>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</si>
  <si>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</si>
  <si>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</si>
  <si>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</si>
  <si>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</si>
  <si>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</si>
  <si>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</si>
  <si>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</si>
  <si>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</si>
  <si>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</si>
  <si>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</si>
  <si>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</si>
  <si>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</si>
  <si>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</si>
  <si>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</si>
  <si>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</si>
  <si>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</si>
  <si>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</si>
  <si>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</si>
  <si>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</si>
  <si>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</si>
  <si>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</si>
  <si>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</si>
  <si>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</si>
  <si>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</si>
  <si>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</si>
  <si>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</si>
  <si>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</si>
  <si>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</si>
  <si>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</si>
  <si>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</si>
  <si>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</si>
  <si>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</si>
  <si>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</si>
  <si>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</si>
  <si>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</si>
  <si>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</si>
  <si>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</si>
  <si>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</si>
  <si>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</si>
  <si>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</si>
  <si>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</si>
  <si>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</si>
  <si>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</si>
  <si>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</si>
  <si>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</si>
  <si>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</si>
  <si>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</si>
  <si>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</si>
  <si>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</si>
  <si>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</si>
  <si>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</si>
  <si>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</si>
  <si>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</si>
  <si>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</si>
  <si>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</si>
  <si>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</si>
  <si>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</si>
  <si>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</si>
  <si>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</si>
  <si>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</si>
  <si>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</si>
  <si>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</si>
  <si>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</si>
  <si>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</si>
  <si>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</si>
  <si>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</si>
  <si>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</si>
  <si>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</si>
  <si>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</si>
  <si>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</si>
  <si>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</si>
  <si>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</si>
  <si>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</si>
  <si>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</si>
  <si>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</si>
  <si>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</si>
  <si>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</si>
  <si>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</si>
  <si>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</si>
  <si>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</si>
  <si>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</si>
  <si>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</si>
  <si>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</si>
  <si>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</si>
  <si>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</si>
  <si>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</si>
  <si>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</si>
  <si>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</si>
  <si>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</si>
  <si>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</si>
  <si>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</si>
  <si>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</si>
  <si>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</si>
  <si>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</si>
  <si>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</si>
  <si>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</si>
  <si>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</si>
  <si>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</si>
  <si>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</si>
  <si>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</si>
  <si>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</si>
  <si>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</si>
  <si>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</si>
  <si>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</si>
  <si>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</si>
  <si>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</si>
  <si>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</si>
  <si>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</si>
  <si>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</si>
  <si>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</si>
  <si>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</si>
  <si>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</si>
  <si>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</si>
  <si>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</si>
  <si>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</si>
  <si>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</si>
  <si>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</si>
  <si>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</si>
  <si>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</si>
  <si>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</si>
  <si>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</si>
  <si>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</si>
  <si>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</si>
  <si>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</si>
  <si>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</si>
  <si>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</si>
  <si>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</si>
  <si>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</si>
  <si>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</si>
  <si>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</si>
  <si>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</si>
  <si>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</si>
  <si>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</si>
  <si>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</si>
  <si>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</si>
  <si>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</si>
  <si>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</si>
  <si>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</si>
  <si>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</si>
  <si>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</si>
  <si>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</si>
  <si>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</si>
  <si>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</si>
  <si>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</si>
  <si>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</si>
  <si>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</si>
  <si>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</si>
  <si>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</si>
  <si>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</si>
  <si>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</si>
  <si>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</si>
  <si>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</si>
  <si>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</si>
  <si>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</si>
  <si>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</si>
  <si>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</si>
  <si>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</si>
  <si>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</si>
  <si>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</si>
  <si>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</si>
  <si>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</si>
  <si>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</si>
  <si>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</si>
  <si>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</si>
  <si>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</si>
  <si>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</si>
  <si>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</si>
  <si>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</si>
  <si>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</si>
  <si>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</si>
  <si>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</si>
  <si>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</si>
  <si>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</si>
  <si>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</si>
  <si>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</si>
  <si>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</si>
  <si>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</si>
  <si>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</si>
  <si>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</si>
  <si>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</si>
  <si>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</si>
  <si>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</si>
  <si>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</si>
  <si>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</si>
  <si>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</si>
  <si>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</si>
  <si>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</si>
  <si>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</si>
  <si>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</si>
  <si>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</si>
  <si>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</si>
  <si>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</si>
  <si>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</si>
  <si>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</si>
  <si>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</si>
  <si>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</si>
  <si>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</si>
  <si>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</si>
  <si>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</si>
  <si>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</si>
  <si>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</si>
  <si>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</si>
  <si>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</si>
  <si>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</si>
  <si>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</si>
  <si>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</si>
  <si>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</si>
  <si>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</si>
  <si>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</si>
  <si>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</si>
  <si>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</si>
  <si>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</si>
  <si>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</si>
  <si>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</si>
  <si>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</si>
  <si>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</si>
  <si>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</si>
  <si>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</si>
  <si>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</si>
  <si>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</si>
  <si>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</si>
  <si>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</si>
  <si>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</si>
  <si>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</si>
  <si>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</si>
  <si>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</si>
  <si>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</si>
  <si>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</si>
  <si>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</si>
  <si>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</si>
  <si>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</si>
  <si>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</si>
  <si>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</si>
  <si>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</si>
  <si>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</si>
  <si>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</si>
  <si>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</si>
  <si>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</si>
  <si>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</si>
  <si>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</si>
  <si>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</si>
  <si>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</si>
  <si>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</si>
  <si>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</si>
  <si>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</si>
  <si>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</si>
  <si>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</si>
  <si>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</si>
  <si>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</si>
  <si>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</si>
  <si>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</si>
  <si>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</si>
  <si>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</si>
  <si>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</si>
  <si>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</si>
  <si>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</si>
  <si>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</si>
  <si>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</si>
  <si>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</si>
  <si>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</si>
  <si>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</si>
  <si>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</si>
  <si>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</si>
  <si>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</si>
  <si>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</si>
  <si>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</si>
  <si>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</si>
  <si>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</si>
  <si>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</si>
  <si>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</si>
  <si>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</si>
  <si>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</si>
  <si>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</si>
  <si>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</si>
  <si>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</si>
  <si>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</si>
  <si>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</si>
  <si>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</si>
  <si>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</si>
  <si>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</si>
  <si>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</si>
  <si>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</si>
  <si>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</si>
  <si>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</si>
  <si>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</si>
  <si>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</si>
  <si>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</si>
  <si>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</si>
  <si>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</si>
  <si>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</si>
  <si>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</si>
  <si>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</si>
  <si>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</si>
  <si>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</si>
  <si>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</si>
  <si>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</si>
  <si>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</si>
  <si>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</si>
  <si>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</si>
  <si>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</si>
  <si>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</si>
  <si>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</si>
  <si>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</si>
  <si>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</si>
  <si>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</si>
  <si>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</si>
  <si>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</si>
  <si>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</si>
  <si>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</si>
  <si>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</si>
  <si>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</si>
  <si>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</si>
  <si>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</si>
  <si>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</si>
  <si>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</si>
  <si>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</si>
  <si>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</si>
  <si>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</si>
  <si>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</si>
  <si>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</si>
  <si>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</si>
  <si>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</si>
  <si>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</si>
  <si>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</si>
  <si>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</si>
  <si>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</si>
  <si>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</si>
  <si>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</si>
  <si>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</si>
  <si>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</si>
  <si>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</si>
  <si>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</si>
  <si>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</si>
  <si>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</si>
  <si>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</si>
  <si>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</si>
  <si>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</si>
  <si>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</si>
  <si>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</si>
  <si>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</si>
  <si>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</si>
  <si>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</si>
  <si>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</si>
  <si>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</si>
  <si>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</si>
  <si>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</si>
  <si>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</si>
  <si>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</si>
  <si>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</si>
  <si>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</si>
  <si>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</si>
  <si>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</si>
  <si>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</si>
  <si>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</si>
  <si>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</si>
  <si>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</si>
  <si>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</si>
  <si>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</si>
  <si>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</si>
  <si>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</si>
  <si>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</si>
  <si>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</si>
  <si>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</si>
  <si>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</si>
  <si>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</si>
  <si>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</si>
  <si>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</si>
  <si>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</si>
  <si>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</si>
  <si>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</si>
  <si>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</si>
  <si>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</si>
  <si>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</si>
  <si>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</si>
  <si>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</si>
  <si>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</si>
  <si>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</si>
  <si>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</si>
  <si>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</si>
  <si>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</si>
  <si>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</si>
  <si>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</si>
  <si>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</si>
  <si>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</si>
  <si>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</si>
  <si>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</si>
  <si>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</si>
  <si>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</si>
  <si>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</si>
  <si>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</si>
  <si>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</si>
  <si>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</si>
  <si>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</si>
  <si>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</si>
  <si>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</si>
  <si>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</si>
  <si>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</si>
  <si>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</si>
  <si>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</si>
  <si>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</si>
  <si>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</si>
  <si>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</si>
  <si>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</si>
  <si>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</si>
  <si>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</si>
  <si>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</si>
  <si>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</si>
  <si>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</si>
  <si>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</si>
  <si>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</si>
  <si>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</si>
  <si>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</si>
  <si>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</si>
  <si>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</si>
  <si>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</si>
  <si>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</si>
  <si>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</si>
  <si>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</si>
  <si>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</si>
  <si>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</si>
  <si>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</si>
  <si>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</si>
  <si>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</si>
  <si>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</si>
  <si>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</si>
  <si>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</si>
  <si>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</si>
  <si>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</si>
  <si>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</si>
  <si>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</si>
  <si>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</si>
  <si>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</si>
  <si>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</si>
  <si>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</si>
  <si>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</si>
  <si>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</si>
  <si>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</si>
  <si>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</si>
  <si>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</si>
  <si>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</si>
  <si>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</si>
  <si>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</si>
  <si>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</si>
  <si>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</si>
  <si>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</si>
  <si>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</si>
  <si>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</si>
  <si>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</si>
  <si>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</si>
  <si>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</si>
  <si>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</si>
  <si>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</si>
  <si>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</si>
  <si>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</si>
  <si>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</si>
  <si>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</si>
  <si>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</si>
  <si>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</si>
  <si>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</si>
  <si>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</si>
  <si>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</si>
  <si>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</si>
  <si>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</si>
  <si>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</si>
  <si>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</si>
  <si>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</si>
  <si>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</si>
  <si>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</si>
  <si>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</si>
  <si>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</si>
  <si>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</si>
  <si>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</si>
  <si>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</si>
  <si>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</si>
  <si>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</si>
  <si>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</si>
  <si>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</si>
  <si>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</si>
  <si>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</si>
  <si>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</si>
  <si>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</si>
  <si>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</si>
  <si>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</si>
  <si>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</si>
  <si>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</si>
  <si>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</si>
  <si>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</si>
  <si>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</si>
  <si>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</si>
  <si>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</si>
  <si>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</si>
  <si>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</si>
  <si>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</si>
  <si>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</si>
  <si>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</si>
  <si>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</si>
  <si>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</si>
  <si>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</si>
  <si>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</si>
  <si>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</si>
  <si>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</si>
  <si>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</si>
  <si>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</si>
  <si>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</si>
  <si>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</si>
  <si>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</si>
  <si>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</si>
  <si>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</si>
  <si>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</si>
  <si>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</si>
  <si>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</si>
  <si>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</si>
  <si>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</si>
  <si>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</si>
  <si>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</si>
  <si>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</si>
  <si>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</si>
  <si>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</si>
  <si>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</si>
  <si>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</si>
  <si>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</si>
  <si>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</si>
  <si>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</si>
  <si>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</si>
  <si>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</si>
  <si>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</si>
  <si>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</si>
  <si>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</si>
  <si>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</si>
  <si>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</si>
  <si>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</si>
  <si>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</si>
  <si>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</si>
  <si>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</si>
  <si>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</si>
  <si>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</si>
  <si>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</si>
  <si>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</si>
  <si>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</si>
  <si>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</si>
  <si>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</si>
  <si>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</si>
  <si>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</si>
  <si>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</si>
  <si>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</si>
  <si>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</si>
  <si>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</si>
  <si>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</si>
  <si>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</si>
  <si>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</si>
  <si>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</si>
  <si>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</si>
  <si>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</si>
  <si>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</si>
  <si>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</si>
  <si>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</si>
  <si>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</si>
  <si>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</si>
  <si>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</si>
  <si>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</si>
  <si>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</si>
  <si>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</si>
  <si>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</si>
  <si>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</si>
  <si>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</si>
  <si>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</si>
  <si>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</si>
  <si>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</si>
  <si>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</si>
  <si>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</si>
  <si>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</si>
  <si>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</si>
  <si>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</si>
  <si>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</si>
  <si>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</si>
  <si>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</si>
  <si>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</si>
  <si>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</si>
  <si>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</si>
  <si>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</si>
  <si>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</si>
  <si>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</si>
  <si>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</si>
  <si>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</si>
  <si>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</si>
  <si>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</si>
  <si>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</si>
  <si>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</si>
  <si>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</si>
  <si>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</si>
  <si>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</si>
  <si>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</si>
  <si>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</si>
  <si>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</si>
  <si>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</si>
  <si>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</si>
  <si>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</si>
  <si>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</si>
  <si>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</si>
  <si>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</si>
  <si>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</si>
  <si>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</si>
  <si>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</si>
  <si>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</si>
  <si>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</si>
  <si>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</si>
  <si>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</si>
  <si>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</si>
  <si>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</si>
  <si>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</si>
  <si>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</si>
  <si>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</si>
  <si>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</si>
  <si>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</si>
  <si>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</si>
  <si>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</si>
  <si>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</si>
  <si>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</si>
  <si>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</si>
  <si>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</si>
  <si>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</si>
  <si>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</si>
  <si>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</si>
  <si>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</si>
  <si>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</si>
  <si>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</si>
  <si>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</si>
  <si>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</si>
  <si>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</si>
  <si>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</si>
  <si>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</si>
  <si>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</si>
  <si>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</si>
  <si>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</si>
  <si>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</si>
  <si>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</si>
  <si>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</si>
  <si>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</si>
  <si>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</si>
  <si>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</si>
  <si>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</si>
  <si>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</si>
  <si>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</si>
  <si>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</si>
  <si>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</si>
  <si>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</si>
  <si>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</si>
  <si>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</si>
  <si>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</si>
  <si>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</si>
  <si>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</si>
  <si>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</si>
  <si>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</si>
  <si>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</si>
  <si>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</si>
  <si>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</si>
  <si>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</si>
  <si>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</si>
  <si>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</si>
  <si>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</si>
  <si>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</si>
  <si>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</si>
  <si>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</si>
  <si>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</si>
  <si>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</si>
  <si>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</si>
  <si>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</si>
  <si>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</si>
  <si>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</si>
  <si>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</si>
  <si>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</si>
  <si>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</si>
  <si>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</si>
  <si>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</si>
  <si>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</si>
  <si>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</si>
  <si>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</si>
  <si>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</si>
  <si>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</si>
  <si>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</si>
  <si>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</si>
  <si>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</si>
  <si>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</si>
  <si>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</si>
  <si>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</si>
  <si>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</si>
  <si>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</si>
  <si>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</si>
  <si>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</si>
  <si>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</si>
  <si>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</si>
  <si>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</si>
  <si>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</si>
  <si>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</si>
  <si>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</si>
  <si>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</si>
  <si>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</si>
  <si>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</si>
  <si>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</si>
  <si>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</si>
  <si>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</si>
  <si>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</si>
  <si>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</si>
  <si>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</si>
  <si>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</si>
  <si>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</si>
  <si>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</si>
  <si>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</si>
  <si>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</si>
  <si>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</si>
  <si>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</si>
  <si>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</si>
  <si>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</si>
  <si>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</si>
  <si>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</si>
  <si>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</si>
  <si>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</si>
  <si>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</si>
  <si>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</si>
  <si>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</si>
  <si>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</si>
  <si>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</si>
  <si>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</si>
  <si>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</si>
  <si>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</si>
  <si>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</si>
  <si>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</si>
  <si>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</si>
  <si>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</si>
  <si>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</si>
  <si>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</si>
  <si>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</si>
  <si>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</si>
  <si>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</si>
  <si>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</si>
  <si>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</si>
  <si>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</si>
  <si>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</si>
  <si>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</si>
  <si>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</si>
  <si>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</si>
  <si>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</si>
  <si>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</si>
  <si>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</si>
  <si>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</si>
  <si>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</si>
  <si>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</si>
  <si>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</si>
  <si>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</si>
  <si>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</si>
  <si>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</si>
  <si>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</si>
  <si>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</si>
  <si>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</si>
  <si>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</si>
  <si>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</si>
  <si>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</si>
  <si>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</si>
  <si>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</si>
  <si>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</si>
  <si>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</si>
  <si>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</si>
  <si>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</si>
  <si>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</si>
  <si>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</si>
  <si>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</si>
  <si>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</si>
  <si>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</si>
  <si>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</si>
  <si>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</si>
  <si>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</si>
  <si>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</si>
  <si>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</si>
  <si>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</si>
  <si>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</si>
  <si>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</si>
  <si>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</si>
  <si>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</si>
  <si>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</si>
  <si>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</si>
  <si>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</si>
  <si>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</si>
  <si>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</si>
  <si>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</si>
  <si>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</si>
  <si>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</si>
  <si>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</si>
  <si>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</si>
  <si>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</si>
  <si>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</si>
  <si>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</si>
  <si>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</si>
  <si>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</si>
  <si>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</si>
  <si>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</si>
  <si>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</si>
  <si>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</si>
  <si>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</si>
  <si>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</si>
  <si>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</si>
  <si>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</si>
  <si>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</si>
  <si>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</si>
  <si>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</si>
  <si>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</si>
  <si>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</si>
  <si>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</si>
  <si>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</si>
  <si>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</si>
  <si>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</si>
  <si>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</si>
  <si>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</si>
  <si>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</si>
  <si>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</si>
  <si>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</si>
  <si>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</si>
  <si>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</si>
  <si>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</si>
  <si>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</si>
  <si>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</si>
  <si>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</si>
  <si>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</si>
  <si>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</si>
  <si>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</si>
  <si>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</si>
  <si>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</si>
  <si>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</si>
  <si>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</si>
  <si>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</si>
  <si>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</si>
  <si>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</si>
  <si>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</si>
  <si>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</si>
  <si>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</si>
  <si>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</si>
  <si>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</si>
  <si>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</si>
  <si>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</si>
  <si>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</si>
  <si>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</si>
  <si>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</si>
  <si>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</si>
  <si>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</si>
  <si>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</si>
  <si>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</si>
  <si>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</si>
  <si>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</si>
  <si>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</si>
  <si>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</si>
  <si>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</si>
  <si>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</si>
  <si>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</si>
  <si>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</si>
  <si>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</si>
  <si>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</si>
  <si>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</si>
  <si>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</si>
  <si>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</si>
  <si>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</si>
  <si>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</si>
  <si>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</si>
  <si>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</si>
  <si>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</si>
  <si>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</si>
  <si>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</si>
  <si>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</si>
  <si>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</si>
  <si>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</si>
  <si>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</si>
  <si>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</si>
  <si>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</si>
  <si>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</si>
  <si>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</si>
  <si>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</si>
  <si>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</si>
  <si>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</si>
  <si>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</si>
  <si>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</si>
  <si>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</si>
  <si>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</si>
  <si>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</si>
  <si>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</si>
  <si>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</si>
  <si>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</si>
  <si>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</si>
  <si>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</si>
  <si>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</si>
  <si>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</si>
  <si>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</si>
  <si>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</si>
  <si>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</si>
  <si>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</si>
  <si>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</si>
  <si>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</si>
  <si>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</si>
  <si>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</si>
  <si>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</si>
  <si>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</si>
  <si>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</si>
  <si>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</si>
  <si>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</si>
  <si>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</si>
  <si>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</si>
  <si>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</si>
  <si>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</si>
  <si>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</si>
  <si>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</si>
  <si>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</si>
  <si>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</si>
  <si>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</si>
  <si>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</si>
  <si>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</si>
  <si>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</si>
  <si>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</si>
  <si>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</si>
  <si>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</si>
  <si>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</si>
  <si>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</si>
  <si>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</si>
  <si>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</si>
  <si>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</si>
  <si>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</si>
  <si>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</si>
  <si>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</si>
  <si>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</si>
  <si>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</si>
  <si>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</si>
  <si>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</si>
  <si>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</si>
  <si>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</si>
  <si>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</si>
  <si>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</si>
  <si>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</si>
  <si>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</si>
  <si>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</si>
  <si>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</si>
  <si>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</si>
  <si>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</si>
  <si>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</si>
  <si>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</si>
  <si>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</si>
  <si>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</si>
  <si>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</si>
  <si>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</si>
  <si>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</si>
  <si>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</si>
  <si>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</si>
  <si>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</si>
  <si>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</si>
  <si>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</si>
  <si>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</si>
  <si>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</si>
  <si>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</si>
  <si>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</si>
  <si>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</si>
  <si>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</si>
  <si>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</si>
  <si>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</si>
  <si>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</si>
  <si>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</si>
  <si>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</si>
  <si>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</si>
  <si>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</si>
  <si>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</si>
  <si>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</si>
  <si>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</si>
  <si>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</si>
  <si>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</si>
  <si>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</si>
  <si>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</si>
  <si>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</si>
  <si>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</si>
  <si>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</si>
  <si>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</si>
  <si>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</si>
  <si>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</si>
  <si>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</si>
  <si>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</si>
  <si>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</si>
  <si>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</si>
  <si>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</si>
  <si>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</si>
  <si>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</si>
  <si>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</si>
  <si>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</si>
  <si>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</si>
  <si>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</si>
  <si>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</si>
  <si>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</si>
  <si>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</si>
  <si>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</si>
  <si>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</si>
  <si>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</si>
  <si>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</si>
  <si>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</si>
  <si>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</si>
  <si>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</si>
  <si>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</si>
  <si>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</si>
  <si>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</si>
  <si>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</si>
  <si>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</si>
  <si>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</si>
  <si>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</si>
  <si>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</si>
  <si>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</si>
  <si>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</si>
  <si>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</si>
  <si>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</si>
  <si>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</si>
  <si>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</si>
  <si>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</si>
  <si>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</si>
  <si>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</si>
  <si>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</si>
  <si>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</si>
  <si>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</si>
  <si>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</si>
  <si>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</si>
  <si>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</si>
  <si>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</si>
  <si>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</si>
  <si>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</si>
  <si>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</si>
  <si>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</si>
  <si>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</si>
  <si>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</si>
  <si>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</si>
  <si>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</si>
  <si>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</si>
  <si>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</si>
  <si>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</si>
  <si>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</si>
  <si>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</si>
  <si>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</si>
  <si>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</si>
  <si>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</si>
  <si>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</si>
  <si>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</si>
  <si>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</si>
  <si>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</si>
  <si>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</si>
  <si>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</si>
  <si>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</si>
  <si>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</si>
  <si>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</si>
  <si>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</si>
  <si>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</si>
  <si>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</si>
  <si>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</si>
  <si>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</si>
  <si>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</si>
  <si>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</si>
  <si>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</si>
  <si>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</si>
  <si>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</si>
  <si>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</si>
  <si>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</si>
  <si>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</si>
  <si>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</si>
  <si>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</si>
  <si>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</si>
  <si>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</si>
  <si>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</si>
  <si>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</si>
  <si>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</si>
  <si>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</si>
  <si>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</si>
  <si>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</si>
  <si>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</si>
  <si>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</si>
  <si>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</si>
  <si>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</si>
  <si>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</si>
  <si>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</si>
  <si>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</si>
  <si>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</si>
  <si>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</si>
  <si>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</si>
  <si>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</si>
  <si>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</si>
  <si>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</si>
  <si>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</si>
  <si>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</si>
  <si>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</si>
  <si>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</si>
  <si>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</si>
  <si>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</si>
  <si>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</si>
  <si>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</si>
  <si>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</si>
  <si>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</si>
  <si>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</si>
  <si>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</si>
  <si>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</si>
  <si>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</si>
  <si>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</si>
  <si>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</si>
  <si>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</si>
  <si>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</si>
  <si>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</si>
  <si>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</si>
  <si>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</si>
  <si>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</si>
  <si>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</si>
  <si>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</si>
  <si>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</si>
  <si>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</si>
  <si>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</si>
  <si>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</si>
  <si>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</si>
  <si>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</si>
  <si>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</si>
  <si>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</si>
  <si>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</si>
  <si>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</si>
  <si>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</si>
  <si>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</si>
  <si>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</si>
  <si>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</si>
  <si>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</si>
  <si>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</si>
  <si>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</si>
  <si>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</si>
  <si>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</si>
  <si>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</si>
  <si>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</si>
  <si>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</si>
  <si>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</si>
  <si>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</si>
  <si>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</si>
  <si>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</si>
  <si>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</si>
  <si>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</si>
  <si>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</si>
  <si>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</si>
  <si>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</si>
  <si>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</si>
  <si>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</si>
  <si>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</si>
  <si>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</si>
  <si>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</si>
  <si>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</si>
  <si>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</si>
  <si>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</si>
  <si>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</si>
  <si>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</si>
  <si>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</si>
  <si>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</si>
  <si>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</si>
  <si>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</si>
  <si>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</si>
  <si>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</si>
  <si>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</si>
  <si>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</si>
  <si>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</si>
  <si>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</si>
  <si>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</si>
  <si>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</si>
  <si>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</si>
  <si>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</si>
  <si>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</si>
  <si>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</si>
  <si>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</si>
  <si>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</si>
  <si>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</si>
  <si>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</si>
  <si>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</si>
  <si>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</si>
  <si>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</si>
  <si>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</si>
  <si>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</si>
  <si>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</si>
  <si>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</si>
  <si>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</si>
  <si>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</si>
  <si>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</si>
  <si>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</si>
  <si>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</si>
  <si>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</si>
  <si>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</si>
  <si>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</si>
  <si>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</si>
  <si>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</si>
  <si>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</si>
  <si>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</si>
  <si>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</si>
  <si>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</si>
  <si>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</si>
  <si>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</si>
  <si>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</si>
  <si>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</si>
  <si>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</si>
  <si>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</si>
  <si>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</si>
  <si>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</si>
  <si>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</si>
  <si>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</si>
  <si>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</si>
  <si>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</si>
  <si>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</si>
  <si>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</si>
  <si>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</si>
  <si>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</si>
  <si>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</si>
  <si>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</si>
  <si>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</si>
  <si>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</si>
  <si>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</si>
  <si>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</si>
  <si>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</si>
  <si>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</si>
  <si>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</si>
  <si>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</si>
  <si>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</si>
  <si>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</si>
  <si>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</si>
  <si>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</si>
  <si>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</si>
  <si>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</si>
  <si>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</si>
  <si>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</si>
  <si>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</si>
  <si>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</si>
  <si>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</si>
  <si>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</si>
  <si>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</si>
  <si>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</si>
  <si>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</si>
  <si>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</si>
  <si>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</si>
  <si>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</si>
  <si>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</si>
  <si>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</si>
  <si>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</si>
  <si>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</si>
  <si>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</si>
  <si>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</si>
  <si>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</si>
  <si>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</si>
  <si>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</si>
  <si>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</si>
  <si>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</si>
  <si>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</si>
  <si>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</si>
  <si>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</si>
  <si>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</si>
  <si>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</si>
  <si>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</si>
  <si>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</si>
  <si>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</si>
  <si>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</si>
  <si>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</si>
  <si>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</si>
  <si>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</si>
  <si>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</si>
  <si>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</si>
  <si>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</si>
  <si>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</si>
  <si>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</si>
  <si>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</si>
  <si>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</si>
  <si>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</si>
  <si>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</si>
  <si>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</si>
  <si>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</si>
  <si>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</si>
  <si>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</si>
  <si>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</si>
  <si>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</si>
  <si>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</si>
  <si>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</si>
  <si>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</si>
  <si>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</si>
  <si>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</si>
  <si>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</si>
  <si>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</si>
  <si>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</si>
  <si>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</si>
  <si>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</si>
  <si>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</si>
  <si>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</si>
  <si>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</si>
  <si>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</si>
  <si>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</si>
  <si>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</si>
  <si>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</si>
  <si>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</si>
  <si>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</si>
  <si>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</si>
  <si>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</si>
  <si>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</si>
  <si>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</si>
  <si>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</si>
  <si>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</si>
  <si>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</si>
  <si>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</si>
  <si>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</si>
  <si>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</si>
  <si>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</si>
  <si>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</si>
  <si>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</si>
  <si>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</si>
  <si>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</si>
  <si>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</si>
  <si>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</si>
  <si>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</si>
  <si>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</si>
  <si>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</si>
  <si>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</si>
  <si>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</si>
  <si>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</si>
  <si>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</si>
  <si>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</si>
  <si>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</si>
  <si>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</si>
  <si>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</si>
  <si>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</si>
  <si>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</si>
  <si>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</si>
  <si>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</si>
  <si>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</si>
  <si>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</si>
  <si>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</si>
  <si>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</si>
  <si>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</si>
  <si>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</si>
  <si>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</si>
  <si>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</si>
  <si>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</si>
  <si>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</si>
  <si>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</si>
  <si>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</si>
  <si>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</si>
  <si>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</si>
  <si>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</si>
  <si>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</si>
  <si>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</si>
  <si>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</si>
  <si>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</si>
  <si>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</si>
  <si>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</si>
  <si>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</si>
  <si>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</si>
  <si>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</si>
  <si>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</si>
  <si>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</si>
  <si>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</si>
  <si>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</si>
  <si>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</si>
  <si>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</si>
  <si>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</si>
  <si>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</si>
  <si>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</si>
  <si>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</si>
  <si>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</si>
  <si>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</si>
  <si>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</si>
  <si>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</si>
  <si>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</si>
  <si>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</si>
  <si>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</si>
  <si>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</si>
  <si>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</si>
  <si>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</si>
  <si>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</si>
  <si>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</si>
  <si>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</si>
  <si>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</si>
  <si>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</si>
  <si>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</si>
  <si>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</si>
  <si>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</si>
  <si>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</si>
  <si>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</si>
  <si>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</si>
  <si>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</si>
  <si>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</si>
  <si>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</si>
  <si>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</si>
  <si>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</si>
  <si>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</si>
  <si>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</si>
  <si>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</si>
  <si>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</si>
  <si>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</si>
  <si>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</si>
  <si>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</si>
  <si>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</si>
  <si>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</si>
  <si>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</si>
  <si>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</si>
  <si>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</si>
  <si>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</si>
  <si>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</si>
  <si>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</si>
  <si>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</si>
  <si>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</si>
  <si>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</si>
  <si>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</si>
  <si>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</si>
  <si>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</si>
  <si>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</si>
  <si>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</si>
  <si>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</si>
  <si>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</si>
  <si>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</si>
  <si>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</si>
  <si>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</si>
  <si>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</si>
  <si>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</si>
  <si>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</si>
  <si>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</si>
  <si>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</si>
  <si>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</si>
  <si>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</si>
  <si>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</si>
  <si>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</si>
  <si>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</si>
  <si>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</si>
  <si>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</si>
  <si>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</si>
  <si>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</si>
  <si>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</si>
  <si>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</si>
  <si>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</si>
  <si>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</si>
  <si>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</si>
  <si>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</si>
  <si>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</si>
  <si>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</si>
  <si>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</si>
  <si>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</si>
  <si>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</si>
  <si>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</si>
  <si>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</si>
  <si>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</si>
  <si>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</si>
  <si>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</si>
  <si>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</si>
  <si>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</si>
  <si>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</si>
  <si>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</si>
  <si>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</si>
  <si>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</si>
  <si>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</si>
  <si>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</si>
  <si>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</si>
  <si>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</si>
  <si>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</si>
  <si>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</si>
  <si>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</si>
  <si>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</si>
  <si>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</si>
  <si>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</si>
  <si>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</si>
  <si>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</si>
  <si>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</si>
  <si>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</si>
  <si>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</si>
  <si>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</si>
  <si>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</si>
  <si>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</si>
  <si>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</si>
  <si>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</si>
  <si>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</si>
  <si>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</si>
  <si>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</si>
  <si>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</si>
  <si>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</si>
  <si>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</si>
  <si>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</si>
  <si>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</si>
  <si>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</si>
  <si>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</si>
  <si>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</si>
  <si>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</si>
  <si>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</si>
  <si>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</si>
  <si>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</si>
  <si>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</si>
  <si>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</si>
  <si>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</si>
  <si>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</si>
  <si>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</si>
  <si>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</si>
  <si>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</si>
  <si>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</si>
  <si>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</si>
  <si>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</si>
  <si>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</si>
  <si>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</si>
  <si>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</si>
  <si>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</si>
  <si>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</si>
  <si>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</si>
  <si>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</si>
  <si>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</si>
  <si>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</si>
  <si>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</si>
  <si>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</si>
  <si>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</si>
  <si>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</si>
  <si>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</si>
  <si>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</si>
  <si>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</si>
  <si>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</si>
  <si>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</si>
  <si>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</si>
  <si>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</si>
  <si>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</si>
  <si>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</si>
  <si>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</si>
  <si>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</si>
  <si>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</si>
  <si>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</si>
  <si>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</si>
  <si>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</si>
  <si>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</si>
  <si>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</si>
  <si>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</si>
  <si>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</si>
  <si>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</si>
  <si>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</si>
  <si>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</si>
  <si>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</si>
  <si>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</si>
  <si>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</si>
  <si>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</si>
  <si>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</si>
  <si>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</si>
  <si>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</si>
  <si>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</si>
  <si>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</si>
  <si>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</si>
  <si>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</si>
  <si>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</si>
  <si>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</si>
  <si>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</si>
  <si>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</si>
  <si>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</si>
  <si>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</si>
  <si>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</si>
  <si>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</si>
  <si>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</si>
  <si>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</si>
  <si>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</si>
  <si>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</si>
  <si>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</si>
  <si>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</si>
  <si>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</si>
  <si>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</si>
  <si>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</si>
  <si>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</si>
  <si>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</si>
  <si>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</si>
  <si>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</si>
  <si>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</si>
  <si>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</si>
  <si>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</si>
  <si>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</si>
  <si>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</si>
  <si>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</si>
  <si>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</si>
  <si>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</si>
  <si>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</si>
  <si>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</si>
  <si>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</si>
  <si>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</si>
  <si>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</si>
  <si>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</si>
  <si>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</si>
  <si>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</si>
  <si>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</si>
  <si>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</si>
  <si>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</si>
  <si>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</si>
  <si>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</si>
  <si>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</si>
  <si>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</si>
  <si>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</si>
  <si>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</si>
  <si>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</si>
  <si>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</si>
  <si>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</si>
  <si>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</si>
  <si>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</si>
  <si>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</si>
  <si>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</si>
  <si>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</si>
  <si>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</si>
  <si>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</si>
  <si>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</si>
  <si>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</si>
  <si>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</si>
  <si>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</si>
  <si>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</si>
  <si>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</si>
  <si>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</si>
  <si>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</si>
  <si>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</si>
  <si>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</si>
  <si>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</si>
  <si>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</si>
  <si>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</si>
  <si>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</si>
  <si>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</si>
  <si>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</si>
  <si>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</si>
  <si>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</si>
  <si>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</si>
  <si>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</si>
  <si>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</si>
  <si>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</si>
  <si>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</si>
  <si>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</si>
  <si>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</si>
  <si>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</si>
  <si>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</si>
  <si>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</si>
  <si>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</si>
  <si>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</si>
  <si>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</si>
  <si>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</si>
  <si>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</si>
  <si>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</si>
  <si>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</si>
  <si>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</si>
  <si>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</si>
  <si>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</si>
  <si>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</si>
  <si>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</si>
  <si>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</si>
  <si>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</si>
  <si>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</si>
  <si>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</si>
  <si>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</si>
  <si>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</si>
  <si>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</si>
  <si>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</si>
  <si>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</si>
  <si>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</si>
  <si>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</si>
  <si>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</si>
  <si>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</si>
  <si>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</si>
  <si>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</si>
  <si>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</si>
  <si>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</si>
  <si>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</si>
  <si>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</si>
  <si>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</si>
  <si>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</si>
  <si>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</si>
  <si>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</si>
  <si>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</si>
  <si>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</si>
  <si>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</si>
  <si>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</si>
  <si>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</si>
  <si>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</si>
  <si>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</si>
  <si>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</si>
  <si>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</si>
  <si>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</si>
  <si>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</si>
  <si>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</si>
  <si>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</si>
  <si>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</si>
  <si>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</si>
  <si>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</si>
  <si>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</si>
  <si>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</si>
  <si>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</si>
  <si>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</si>
  <si>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</si>
  <si>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</si>
  <si>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</si>
  <si>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</si>
  <si>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</si>
  <si>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</si>
  <si>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</si>
  <si>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</si>
  <si>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</si>
  <si>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</si>
  <si>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</si>
  <si>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</si>
  <si>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</si>
  <si>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</si>
  <si>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</si>
  <si>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</si>
  <si>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</si>
  <si>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</si>
  <si>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</si>
  <si>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</si>
  <si>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</si>
  <si>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</si>
  <si>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</si>
  <si>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</si>
  <si>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</si>
  <si>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</si>
  <si>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</si>
  <si>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</si>
  <si>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</si>
  <si>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</si>
  <si>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</si>
  <si>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</si>
  <si>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</si>
  <si>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</si>
  <si>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</si>
  <si>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</si>
  <si>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</si>
  <si>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</si>
  <si>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</si>
  <si>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</si>
  <si>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</si>
  <si>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</si>
  <si>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</si>
  <si>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</si>
  <si>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</si>
  <si>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</si>
  <si>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</si>
  <si>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</si>
  <si>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</si>
  <si>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</si>
  <si>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</si>
  <si>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</si>
  <si>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</si>
  <si>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</si>
  <si>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</si>
  <si>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</si>
  <si>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</si>
  <si>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</si>
  <si>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</si>
  <si>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</si>
  <si>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</si>
  <si>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</si>
  <si>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</si>
  <si>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</si>
  <si>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</si>
  <si>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</si>
  <si>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</si>
  <si>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</si>
  <si>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</si>
  <si>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</si>
  <si>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</si>
  <si>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</si>
  <si>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</si>
  <si>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</si>
  <si>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</si>
  <si>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</si>
  <si>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</si>
  <si>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</si>
  <si>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</si>
  <si>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</si>
  <si>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</si>
  <si>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</si>
  <si>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</si>
  <si>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</si>
  <si>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</si>
  <si>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</si>
  <si>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</si>
  <si>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</si>
  <si>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</si>
  <si>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</si>
  <si>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</si>
  <si>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</si>
  <si>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</si>
  <si>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</si>
  <si>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</si>
  <si>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</si>
  <si>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</si>
  <si>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</si>
  <si>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</si>
  <si>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</si>
  <si>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</si>
  <si>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</si>
  <si>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</si>
  <si>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</si>
  <si>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</si>
  <si>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</si>
  <si>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</si>
  <si>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</si>
  <si>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</si>
  <si>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</si>
  <si>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</si>
  <si>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</si>
  <si>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</si>
  <si>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</si>
  <si>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</si>
  <si>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</si>
  <si>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</si>
  <si>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</si>
  <si>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</si>
  <si>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</si>
  <si>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</si>
  <si>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</si>
  <si>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</si>
  <si>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</si>
  <si>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</si>
  <si>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</si>
  <si>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</si>
  <si>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</si>
  <si>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</si>
  <si>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</si>
  <si>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</si>
  <si>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</si>
  <si>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</si>
  <si>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</si>
  <si>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</si>
  <si>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</si>
  <si>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</si>
  <si>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</si>
  <si>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</si>
  <si>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</si>
  <si>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</si>
  <si>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</si>
  <si>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</si>
  <si>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</si>
  <si>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</si>
  <si>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</si>
  <si>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</si>
  <si>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</si>
  <si>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</si>
  <si>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</si>
  <si>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</si>
  <si>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</si>
  <si>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</si>
  <si>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</si>
  <si>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</si>
  <si>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</si>
  <si>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</si>
  <si>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</si>
  <si>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</si>
  <si>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</si>
  <si>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</si>
  <si>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</si>
  <si>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</si>
  <si>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</si>
  <si>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</si>
  <si>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</si>
  <si>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</si>
  <si>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</si>
  <si>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</si>
  <si>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</si>
  <si>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</si>
  <si>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</si>
  <si>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</si>
  <si>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</si>
  <si>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</si>
  <si>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</si>
  <si>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</si>
  <si>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</si>
  <si>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</si>
  <si>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</si>
  <si>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</si>
  <si>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</si>
  <si>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</si>
  <si>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</si>
  <si>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</si>
  <si>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</si>
  <si>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</si>
  <si>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</si>
  <si>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</si>
  <si>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</si>
  <si>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</si>
  <si>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</si>
  <si>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</si>
  <si>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</si>
  <si>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</si>
  <si>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</si>
  <si>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</si>
  <si>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</si>
  <si>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</si>
  <si>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</si>
  <si>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</si>
  <si>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</si>
  <si>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</si>
  <si>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</si>
  <si>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</si>
  <si>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</si>
  <si>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</si>
  <si>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</si>
  <si>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</si>
  <si>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</si>
  <si>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</si>
  <si>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</si>
  <si>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</si>
  <si>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</si>
  <si>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</si>
  <si>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</si>
  <si>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</si>
  <si>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</si>
  <si>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</si>
  <si>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</si>
  <si>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</si>
  <si>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</si>
  <si>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</si>
  <si>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</si>
  <si>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</si>
  <si>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</si>
  <si>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</si>
  <si>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</si>
  <si>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</si>
  <si>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</si>
  <si>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</si>
  <si>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</si>
  <si>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</si>
  <si>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</si>
  <si>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</si>
  <si>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</si>
  <si>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</si>
  <si>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</si>
  <si>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</si>
  <si>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</si>
  <si>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</si>
  <si>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</si>
  <si>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</si>
  <si>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</si>
  <si>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</si>
  <si>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</si>
  <si>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</si>
  <si>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</si>
  <si>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</si>
  <si>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</si>
  <si>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</si>
  <si>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</si>
  <si>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</si>
  <si>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</si>
  <si>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</si>
  <si>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</si>
  <si>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</si>
  <si>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</si>
  <si>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</si>
  <si>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</si>
  <si>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</si>
  <si>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</si>
  <si>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</si>
  <si>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</si>
  <si>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</si>
  <si>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</si>
  <si>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</si>
  <si>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</si>
  <si>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</si>
  <si>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</si>
  <si>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</si>
  <si>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</si>
  <si>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</si>
  <si>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</si>
  <si>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</si>
  <si>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</si>
  <si>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</si>
  <si>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</si>
  <si>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</si>
  <si>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</si>
  <si>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</si>
  <si>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</si>
  <si>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</si>
  <si>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</si>
  <si>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</si>
  <si>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</si>
  <si>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</si>
  <si>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</si>
  <si>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</si>
  <si>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</si>
  <si>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</si>
  <si>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</si>
  <si>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</si>
  <si>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</si>
  <si>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</si>
  <si>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</si>
  <si>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</si>
  <si>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</si>
  <si>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</si>
  <si>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</si>
  <si>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</si>
  <si>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</si>
  <si>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</si>
  <si>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</si>
  <si>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</si>
  <si>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</si>
  <si>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</si>
  <si>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</si>
  <si>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</si>
  <si>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</si>
  <si>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</si>
  <si>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</si>
  <si>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</si>
  <si>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</si>
  <si>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</si>
  <si>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</si>
  <si>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</si>
  <si>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</si>
  <si>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</si>
  <si>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</si>
  <si>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</si>
  <si>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</si>
  <si>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</si>
  <si>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</si>
  <si>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</si>
  <si>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</si>
  <si>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</si>
  <si>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</si>
  <si>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</si>
  <si>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</si>
  <si>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</si>
  <si>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</si>
  <si>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</si>
  <si>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</si>
  <si>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</si>
  <si>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</si>
  <si>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</si>
  <si>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</si>
  <si>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</si>
  <si>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</si>
  <si>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</si>
  <si>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</si>
  <si>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</si>
  <si>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</si>
  <si>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</si>
  <si>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</si>
  <si>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</si>
  <si>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</si>
  <si>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</si>
  <si>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</si>
  <si>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</si>
  <si>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</si>
  <si>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</si>
  <si>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</si>
  <si>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</si>
  <si>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</si>
  <si>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</si>
  <si>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</si>
  <si>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</si>
  <si>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</si>
  <si>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</si>
  <si>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</si>
  <si>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</si>
  <si>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</si>
  <si>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</si>
  <si>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</si>
  <si>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</si>
  <si>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</si>
  <si>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</si>
  <si>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</si>
  <si>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</si>
  <si>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</si>
  <si>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</si>
  <si>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</si>
  <si>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</si>
  <si>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</si>
  <si>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</si>
  <si>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</si>
  <si>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</si>
  <si>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</si>
  <si>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</si>
  <si>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</si>
  <si>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</si>
  <si>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</si>
  <si>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</si>
  <si>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</si>
  <si>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</si>
  <si>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</si>
  <si>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</si>
  <si>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</si>
  <si>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</si>
  <si>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</si>
  <si>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</si>
  <si>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</si>
  <si>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</si>
  <si>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</si>
  <si>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</si>
  <si>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</si>
  <si>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</si>
  <si>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</si>
  <si>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</si>
  <si>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</si>
  <si>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</si>
  <si>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</si>
  <si>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</si>
  <si>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</si>
  <si>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</si>
  <si>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</si>
  <si>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</si>
  <si>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</si>
  <si>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</si>
  <si>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</si>
  <si>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</si>
  <si>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</si>
  <si>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</si>
  <si>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</si>
  <si>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</si>
  <si>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</si>
  <si>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</si>
  <si>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</si>
  <si>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</si>
  <si>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</si>
  <si>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</si>
  <si>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</si>
  <si>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</si>
  <si>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</si>
  <si>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</si>
  <si>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</si>
  <si>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</si>
  <si>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</si>
  <si>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</si>
  <si>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</si>
  <si>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</si>
  <si>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</si>
  <si>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</si>
  <si>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</si>
  <si>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</si>
  <si>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</si>
  <si>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</si>
  <si>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</si>
  <si>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</si>
  <si>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</si>
  <si>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</si>
  <si>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</si>
  <si>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</si>
  <si>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</si>
  <si>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</si>
  <si>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</si>
  <si>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</si>
  <si>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</si>
  <si>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</si>
  <si>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</si>
  <si>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</si>
  <si>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</si>
  <si>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</si>
  <si>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</si>
  <si>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</si>
  <si>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</si>
  <si>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</si>
  <si>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</si>
  <si>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</si>
  <si>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</si>
  <si>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</si>
  <si>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</si>
  <si>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</si>
  <si>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</si>
  <si>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</si>
  <si>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</si>
  <si>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</si>
  <si>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</si>
  <si>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</si>
  <si>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</si>
  <si>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</si>
  <si>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</si>
  <si>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</si>
  <si>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</si>
  <si>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</si>
  <si>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</si>
  <si>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</si>
  <si>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</si>
  <si>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</si>
  <si>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</si>
  <si>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</si>
  <si>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</si>
  <si>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</si>
  <si>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</si>
  <si>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</si>
  <si>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</si>
  <si>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</si>
  <si>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</si>
  <si>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</si>
  <si>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</si>
  <si>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</si>
  <si>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</si>
  <si>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</si>
  <si>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</si>
  <si>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</si>
  <si>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</si>
  <si>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</si>
  <si>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</si>
  <si>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</si>
  <si>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</si>
  <si>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</si>
  <si>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</si>
  <si>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</si>
  <si>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</si>
  <si>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</si>
  <si>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</si>
  <si>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</si>
  <si>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</si>
  <si>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</si>
  <si>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</si>
  <si>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</si>
  <si>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</si>
  <si>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</si>
  <si>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</si>
  <si>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</si>
  <si>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</si>
  <si>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</si>
  <si>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</si>
  <si>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</si>
  <si>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</si>
  <si>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</si>
  <si>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</si>
  <si>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</si>
  <si>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</si>
  <si>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</si>
  <si>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</si>
  <si>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</si>
  <si>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</si>
  <si>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</si>
  <si>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</si>
  <si>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</si>
  <si>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</si>
  <si>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</si>
  <si>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</si>
  <si>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</si>
  <si>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</si>
  <si>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</si>
  <si>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</si>
  <si>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</si>
  <si>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</si>
  <si>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</si>
  <si>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</si>
  <si>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</si>
  <si>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</si>
  <si>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</si>
  <si>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</si>
  <si>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</si>
  <si>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</si>
  <si>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</si>
  <si>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</si>
  <si>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</si>
  <si>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</si>
  <si>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</si>
  <si>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</si>
  <si>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</si>
  <si>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</si>
  <si>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</si>
  <si>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</si>
  <si>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</si>
  <si>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</si>
  <si>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</si>
  <si>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</si>
  <si>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</si>
  <si>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</si>
  <si>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</si>
  <si>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</si>
  <si>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</si>
  <si>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</si>
  <si>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</si>
  <si>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</si>
  <si>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</si>
  <si>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</si>
  <si>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</si>
  <si>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</si>
  <si>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</si>
  <si>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</si>
  <si>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</si>
  <si>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</si>
  <si>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</si>
  <si>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</si>
  <si>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</si>
  <si>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</si>
  <si>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</si>
  <si>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</si>
  <si>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</si>
  <si>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</si>
  <si>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</si>
  <si>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</si>
  <si>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</si>
  <si>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</si>
  <si>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</si>
  <si>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</si>
  <si>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</si>
  <si>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</si>
  <si>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</si>
  <si>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</si>
  <si>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</si>
  <si>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</si>
  <si>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</si>
  <si>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</si>
  <si>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</si>
  <si>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</si>
  <si>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</si>
  <si>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</si>
  <si>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</si>
  <si>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</si>
  <si>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</si>
  <si>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</si>
  <si>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</si>
  <si>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</si>
  <si>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</si>
  <si>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</si>
  <si>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</si>
  <si>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</si>
  <si>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</si>
  <si>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</si>
  <si>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</si>
  <si>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</si>
  <si>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</si>
  <si>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</si>
  <si>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</si>
  <si>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</si>
  <si>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</si>
  <si>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</si>
  <si>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</si>
  <si>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</si>
  <si>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</si>
  <si>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</si>
  <si>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</si>
  <si>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</si>
  <si>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</si>
  <si>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</si>
  <si>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</si>
  <si>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</si>
  <si>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</si>
  <si>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</si>
  <si>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</si>
  <si>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</si>
  <si>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</si>
  <si>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</si>
  <si>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</si>
  <si>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</si>
  <si>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</si>
  <si>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</si>
  <si>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</si>
  <si>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</si>
  <si>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</si>
  <si>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</si>
  <si>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</si>
  <si>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</si>
  <si>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</si>
  <si>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</si>
  <si>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</si>
  <si>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</si>
  <si>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</si>
  <si>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</si>
  <si>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</si>
  <si>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</si>
  <si>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</si>
  <si>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</si>
  <si>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</si>
  <si>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</si>
  <si>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</si>
  <si>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</si>
  <si>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</si>
  <si>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</si>
  <si>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</si>
  <si>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</si>
  <si>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</si>
  <si>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</si>
  <si>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</si>
  <si>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</si>
  <si>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</si>
  <si>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</si>
  <si>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</si>
  <si>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</si>
  <si>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</si>
  <si>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</si>
  <si>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</si>
  <si>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</si>
  <si>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</si>
  <si>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</si>
  <si>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</si>
  <si>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</si>
  <si>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</si>
  <si>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</si>
  <si>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</si>
  <si>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</si>
  <si>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</si>
  <si>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</si>
  <si>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</si>
  <si>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</si>
  <si>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</si>
  <si>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</si>
  <si>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</si>
  <si>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</si>
  <si>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</si>
  <si>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</si>
  <si>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</si>
  <si>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</si>
  <si>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</si>
  <si>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</si>
  <si>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</si>
  <si>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</si>
  <si>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</si>
  <si>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</si>
  <si>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</si>
  <si>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</si>
  <si>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</si>
  <si>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</si>
  <si>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</si>
  <si>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</si>
  <si>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</si>
  <si>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</si>
  <si>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</si>
  <si>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</si>
  <si>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</si>
  <si>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</si>
  <si>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</si>
  <si>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</si>
  <si>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</si>
  <si>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</si>
  <si>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</si>
  <si>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</si>
  <si>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</si>
  <si>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</si>
  <si>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</si>
  <si>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</si>
  <si>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</si>
  <si>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</si>
  <si>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</si>
  <si>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</si>
  <si>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</si>
  <si>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</si>
  <si>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</si>
  <si>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</si>
  <si>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</si>
  <si>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</si>
  <si>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</si>
  <si>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</si>
  <si>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</si>
  <si>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</si>
  <si>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</si>
  <si>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</si>
  <si>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</si>
  <si>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</si>
  <si>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</si>
  <si>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</si>
  <si>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</si>
  <si>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</si>
  <si>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</si>
  <si>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</si>
  <si>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</si>
  <si>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</si>
  <si>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</si>
  <si>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</si>
  <si>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</si>
  <si>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</si>
  <si>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</si>
  <si>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</si>
  <si>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</si>
  <si>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</si>
  <si>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</si>
  <si>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</si>
  <si>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</si>
  <si>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</si>
  <si>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</si>
  <si>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</si>
  <si>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</si>
  <si>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</si>
  <si>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</si>
  <si>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</si>
  <si>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</si>
  <si>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</si>
  <si>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</si>
  <si>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</si>
  <si>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</si>
  <si>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</si>
  <si>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</si>
  <si>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</si>
  <si>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</si>
  <si>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</si>
  <si>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</si>
  <si>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</si>
  <si>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</si>
  <si>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</si>
  <si>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</si>
  <si>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</si>
  <si>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</si>
  <si>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</si>
  <si>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</si>
  <si>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</si>
  <si>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</si>
  <si>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</si>
  <si>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</si>
  <si>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</si>
  <si>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</si>
  <si>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</si>
  <si>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</si>
  <si>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</si>
  <si>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</si>
  <si>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</si>
  <si>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</si>
  <si>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</si>
  <si>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</si>
  <si>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</si>
  <si>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</si>
  <si>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</si>
  <si>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</si>
  <si>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</si>
  <si>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</si>
  <si>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</si>
  <si>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</si>
  <si>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</si>
  <si>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</si>
  <si>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</si>
  <si>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</si>
  <si>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</si>
  <si>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</si>
  <si>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</si>
  <si>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</si>
  <si>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</si>
  <si>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</si>
  <si>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</si>
  <si>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</si>
  <si>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</si>
  <si>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</si>
  <si>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</si>
  <si>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</si>
  <si>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</si>
  <si>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</si>
  <si>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</si>
  <si>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</si>
  <si>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</si>
  <si>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</si>
  <si>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</si>
  <si>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</si>
  <si>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</si>
  <si>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</si>
  <si>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</si>
  <si>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</si>
  <si>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</si>
  <si>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</si>
  <si>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</si>
  <si>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</si>
  <si>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</si>
  <si>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</si>
  <si>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</si>
  <si>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</si>
  <si>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</si>
  <si>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</si>
  <si>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</si>
  <si>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</si>
  <si>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</si>
  <si>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</si>
  <si>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</si>
  <si>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</si>
  <si>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</si>
  <si>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</si>
  <si>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</si>
  <si>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</si>
  <si>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</si>
  <si>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</si>
  <si>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</si>
  <si>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</si>
  <si>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</si>
  <si>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</si>
  <si>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</si>
  <si>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</si>
  <si>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</si>
  <si>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</si>
  <si>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</si>
  <si>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</si>
  <si>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</si>
  <si>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</si>
  <si>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</si>
  <si>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</si>
  <si>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</si>
  <si>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</si>
  <si>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</si>
  <si>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</si>
  <si>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</si>
  <si>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</si>
  <si>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</si>
  <si>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</si>
  <si>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</si>
  <si>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</si>
  <si>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</si>
  <si>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</si>
  <si>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</si>
  <si>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</si>
  <si>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</si>
  <si>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</si>
  <si>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</si>
  <si>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</si>
  <si>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</si>
  <si>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</si>
  <si>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</si>
  <si>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</si>
  <si>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</si>
  <si>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</si>
  <si>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</si>
  <si>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</si>
  <si>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</si>
  <si>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</si>
  <si>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</si>
  <si>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</si>
  <si>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</si>
  <si>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</si>
  <si>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</si>
  <si>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</si>
  <si>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</si>
  <si>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</si>
  <si>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</si>
  <si>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</si>
  <si>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</si>
  <si>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</si>
  <si>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</si>
  <si>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</si>
  <si>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</si>
  <si>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</si>
  <si>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</si>
  <si>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</si>
  <si>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</si>
  <si>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</si>
  <si>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</si>
  <si>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</si>
  <si>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</si>
  <si>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</si>
  <si>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</si>
  <si>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</si>
  <si>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</si>
  <si>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</si>
  <si>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</si>
  <si>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</si>
  <si>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</si>
  <si>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</si>
  <si>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</si>
  <si>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</si>
  <si>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</si>
  <si>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</si>
  <si>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</si>
  <si>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</si>
  <si>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</si>
  <si>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</si>
  <si>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</si>
  <si>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</si>
  <si>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</si>
  <si>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</si>
  <si>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</si>
  <si>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</si>
  <si>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</si>
  <si>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</si>
  <si>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</si>
  <si>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</si>
  <si>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</si>
  <si>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</si>
  <si>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</si>
  <si>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</si>
  <si>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</si>
  <si>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</si>
  <si>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</si>
  <si>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</si>
  <si>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</si>
  <si>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</si>
  <si>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</si>
  <si>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</si>
  <si>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</si>
  <si>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</si>
  <si>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</si>
  <si>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</si>
  <si>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</si>
  <si>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</si>
  <si>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</si>
  <si>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</si>
  <si>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</si>
  <si>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</si>
  <si>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</si>
  <si>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</si>
  <si>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</si>
  <si>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</si>
  <si>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</si>
  <si>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</si>
  <si>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</si>
  <si>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</si>
  <si>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</si>
  <si>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</si>
  <si>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</si>
  <si>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</si>
  <si>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</si>
  <si>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</si>
  <si>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</si>
  <si>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</si>
  <si>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</si>
  <si>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</si>
  <si>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</si>
  <si>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</si>
  <si>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</si>
  <si>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</si>
  <si>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</si>
  <si>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</si>
  <si>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</si>
  <si>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</si>
  <si>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</si>
  <si>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</si>
  <si>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</si>
  <si>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</si>
  <si>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</si>
  <si>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</si>
  <si>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</si>
  <si>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</si>
  <si>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</si>
  <si>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</si>
  <si>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</si>
  <si>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</si>
  <si>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</si>
  <si>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</si>
  <si>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</si>
  <si>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</si>
  <si>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</si>
  <si>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</si>
  <si>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</si>
  <si>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</si>
  <si>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</si>
  <si>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</si>
  <si>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</si>
  <si>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</si>
  <si>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</si>
  <si>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</si>
  <si>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</si>
  <si>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</si>
  <si>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</si>
  <si>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</si>
  <si>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</si>
  <si>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</si>
  <si>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</si>
  <si>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</si>
  <si>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</si>
  <si>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</si>
  <si>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</si>
  <si>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</si>
  <si>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</si>
  <si>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</si>
  <si>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</si>
  <si>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</si>
  <si>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</si>
  <si>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</si>
  <si>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</si>
  <si>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</si>
  <si>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</si>
  <si>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</si>
  <si>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</si>
  <si>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</si>
  <si>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</si>
  <si>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</si>
  <si>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</si>
  <si>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</si>
  <si>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</si>
  <si>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</si>
  <si>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</si>
  <si>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</si>
  <si>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</si>
  <si>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</si>
  <si>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</si>
  <si>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</si>
  <si>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</si>
  <si>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</si>
  <si>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</si>
  <si>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</si>
  <si>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</si>
  <si>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</si>
  <si>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</si>
  <si>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</si>
  <si>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</si>
  <si>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</si>
  <si>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</si>
  <si>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</si>
  <si>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</si>
  <si>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</si>
  <si>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</si>
  <si>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</si>
  <si>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</si>
  <si>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</si>
  <si>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</si>
  <si>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</si>
  <si>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</si>
  <si>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</si>
  <si>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</si>
  <si>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</si>
  <si>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</si>
  <si>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</si>
  <si>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</si>
  <si>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</si>
  <si>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</si>
  <si>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</si>
  <si>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</si>
  <si>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</si>
  <si>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</si>
  <si>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</si>
  <si>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</si>
  <si>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</si>
  <si>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</si>
  <si>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</si>
  <si>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</si>
  <si>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</si>
  <si>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</si>
  <si>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</si>
  <si>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</si>
  <si>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</si>
  <si>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</si>
  <si>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</si>
  <si>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</si>
  <si>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</si>
  <si>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</si>
  <si>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</si>
  <si>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</si>
  <si>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</si>
  <si>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</si>
  <si>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</si>
  <si>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</si>
  <si>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</si>
  <si>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</si>
  <si>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</si>
  <si>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</si>
  <si>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</si>
  <si>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</si>
  <si>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</si>
  <si>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</si>
  <si>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</si>
  <si>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</si>
  <si>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</si>
  <si>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</si>
  <si>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</si>
  <si>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</si>
  <si>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</si>
  <si>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</si>
  <si>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</si>
  <si>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</si>
  <si>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</si>
  <si>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</si>
  <si>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</si>
  <si>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</si>
  <si>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</si>
  <si>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</si>
  <si>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</si>
  <si>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</si>
  <si>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</si>
  <si>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</si>
  <si>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</si>
  <si>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</si>
  <si>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</si>
  <si>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</si>
  <si>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</si>
  <si>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</si>
  <si>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</si>
  <si>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</si>
  <si>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</si>
  <si>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</si>
  <si>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</si>
  <si>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</si>
  <si>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</si>
  <si>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</si>
  <si>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</si>
  <si>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</si>
  <si>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</si>
  <si>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</si>
  <si>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</si>
  <si>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</si>
  <si>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</si>
  <si>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</si>
  <si>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</si>
  <si>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</si>
  <si>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</si>
  <si>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</si>
  <si>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</si>
  <si>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</si>
  <si>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</si>
  <si>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</si>
  <si>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</si>
  <si>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</si>
  <si>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</si>
  <si>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</si>
  <si>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</si>
  <si>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</si>
  <si>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</si>
  <si>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</si>
  <si>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</si>
  <si>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</si>
  <si>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</si>
  <si>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</si>
  <si>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</si>
  <si>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</si>
  <si>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</si>
  <si>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</si>
  <si>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</si>
  <si>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</si>
  <si>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</si>
  <si>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</si>
  <si>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</si>
  <si>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</si>
  <si>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</si>
  <si>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</si>
  <si>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</si>
  <si>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</si>
  <si>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</si>
  <si>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</si>
  <si>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</si>
  <si>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</si>
  <si>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</si>
  <si>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</si>
  <si>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</si>
  <si>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</si>
  <si>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</si>
  <si>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</si>
  <si>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</si>
  <si>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</si>
  <si>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</si>
  <si>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</si>
  <si>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</si>
  <si>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</si>
  <si>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</si>
  <si>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</si>
  <si>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</si>
  <si>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</si>
  <si>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</si>
  <si>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</si>
  <si>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</si>
  <si>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</si>
  <si>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</si>
  <si>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</si>
  <si>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</si>
  <si>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</si>
  <si>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</si>
  <si>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</si>
  <si>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</si>
  <si>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</si>
  <si>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</si>
  <si>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</si>
  <si>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</si>
  <si>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</si>
  <si>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</si>
  <si>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</si>
  <si>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</si>
  <si>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</si>
  <si>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</si>
  <si>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</si>
  <si>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</si>
  <si>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</si>
  <si>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</si>
  <si>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</si>
  <si>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</si>
  <si>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</si>
  <si>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</si>
  <si>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</si>
  <si>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</si>
  <si>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</si>
  <si>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</si>
  <si>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</si>
  <si>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</si>
  <si>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</si>
  <si>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</si>
  <si>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</si>
  <si>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</si>
  <si>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</si>
  <si>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</si>
  <si>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</si>
  <si>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</si>
  <si>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</si>
  <si>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</si>
  <si>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</si>
  <si>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</si>
  <si>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</si>
  <si>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</si>
  <si>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</si>
  <si>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</si>
  <si>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</si>
  <si>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</si>
  <si>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</si>
  <si>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</si>
  <si>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</si>
  <si>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</si>
  <si>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</si>
  <si>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</si>
  <si>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</si>
  <si>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</si>
  <si>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</si>
  <si>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</si>
  <si>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</si>
  <si>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</si>
  <si>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</si>
  <si>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</si>
  <si>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</si>
  <si>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</si>
  <si>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</si>
  <si>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</si>
  <si>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</si>
  <si>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</si>
  <si>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</si>
  <si>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</si>
  <si>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</si>
  <si>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</si>
  <si>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</si>
  <si>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</si>
  <si>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</si>
  <si>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</si>
  <si>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</si>
  <si>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</si>
  <si>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</si>
  <si>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</si>
  <si>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</si>
  <si>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</si>
  <si>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</si>
  <si>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</si>
  <si>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</si>
  <si>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</si>
  <si>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</si>
  <si>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</si>
  <si>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</si>
  <si>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</si>
  <si>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</si>
  <si>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</si>
  <si>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</si>
  <si>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</si>
  <si>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</si>
  <si>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</si>
  <si>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</si>
  <si>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</si>
  <si>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</si>
  <si>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</si>
  <si>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</si>
  <si>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</si>
  <si>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</si>
  <si>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</si>
  <si>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</si>
  <si>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</si>
  <si>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</si>
  <si>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</si>
  <si>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</si>
  <si>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</si>
  <si>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</si>
  <si>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</si>
  <si>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</si>
  <si>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</si>
  <si>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</si>
  <si>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</si>
  <si>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</si>
  <si>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</si>
  <si>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</si>
  <si>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</si>
  <si>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</si>
  <si>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</si>
  <si>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</si>
  <si>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</si>
  <si>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</si>
  <si>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</si>
  <si>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</si>
  <si>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</si>
  <si>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</si>
  <si>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</si>
  <si>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</si>
  <si>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</si>
  <si>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</si>
  <si>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</si>
  <si>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</si>
  <si>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</si>
  <si>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</si>
  <si>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</si>
  <si>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</si>
  <si>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</si>
  <si>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</si>
  <si>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</si>
  <si>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</si>
  <si>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</si>
  <si>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</si>
  <si>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</si>
  <si>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</si>
  <si>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</si>
  <si>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</si>
  <si>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</si>
  <si>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</si>
  <si>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</si>
  <si>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</si>
  <si>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</si>
  <si>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</si>
  <si>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</si>
  <si>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</si>
  <si>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</si>
  <si>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</si>
  <si>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</si>
  <si>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</si>
  <si>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</si>
  <si>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</si>
  <si>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</si>
  <si>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</si>
  <si>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</si>
  <si>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</si>
  <si>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</si>
  <si>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</si>
  <si>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</si>
  <si>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</si>
  <si>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</si>
  <si>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</si>
  <si>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</si>
  <si>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</si>
  <si>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</si>
  <si>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</si>
  <si>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</si>
  <si>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</si>
  <si>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</si>
  <si>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</si>
  <si>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</si>
  <si>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</si>
  <si>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</si>
  <si>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</si>
  <si>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</si>
  <si>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</si>
  <si>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</si>
  <si>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</si>
  <si>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</si>
  <si>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</si>
  <si>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</si>
  <si>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</si>
  <si>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</si>
  <si>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</si>
  <si>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</si>
  <si>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</si>
  <si>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</si>
  <si>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</si>
  <si>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</si>
  <si>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</si>
  <si>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</si>
  <si>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</si>
  <si>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</si>
  <si>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</si>
  <si>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</si>
  <si>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</si>
  <si>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</si>
  <si>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</si>
  <si>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</si>
  <si>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</si>
  <si>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</si>
  <si>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</si>
  <si>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</si>
  <si>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</si>
  <si>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</si>
  <si>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</si>
  <si>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</si>
  <si>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</si>
  <si>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</si>
  <si>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</si>
  <si>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</si>
  <si>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</si>
  <si>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</si>
  <si>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</si>
  <si>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</si>
  <si>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</si>
  <si>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</si>
  <si>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</si>
  <si>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</si>
  <si>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</si>
  <si>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</si>
  <si>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</si>
  <si>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</si>
  <si>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</si>
  <si>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</si>
  <si>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</si>
  <si>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</si>
  <si>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</si>
  <si>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</si>
  <si>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</si>
  <si>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</si>
  <si>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</si>
  <si>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</si>
  <si>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</si>
  <si>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</si>
  <si>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</si>
  <si>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</si>
  <si>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</si>
  <si>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</si>
  <si>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</si>
  <si>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</si>
  <si>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</si>
  <si>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</si>
  <si>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</si>
  <si>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</si>
  <si>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</si>
  <si>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</si>
  <si>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</si>
  <si>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</si>
  <si>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</si>
  <si>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</si>
  <si>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</si>
  <si>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</si>
  <si>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</si>
  <si>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</si>
  <si>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</si>
  <si>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</si>
  <si>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</si>
  <si>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</si>
  <si>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</si>
  <si>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</si>
  <si>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</si>
  <si>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</si>
  <si>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</si>
  <si>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</si>
  <si>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</si>
  <si>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</si>
  <si>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</si>
  <si>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</si>
  <si>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</si>
  <si>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</si>
  <si>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</si>
  <si>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</si>
  <si>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</si>
  <si>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</si>
  <si>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</si>
  <si>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</si>
  <si>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</si>
  <si>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</si>
  <si>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</si>
  <si>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</si>
  <si>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</si>
  <si>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</si>
  <si>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</si>
  <si>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</si>
  <si>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</si>
  <si>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</si>
  <si>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</si>
  <si>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</si>
  <si>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</si>
  <si>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</si>
  <si>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</si>
  <si>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</si>
  <si>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</si>
  <si>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</si>
  <si>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</si>
  <si>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</si>
  <si>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</si>
  <si>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</si>
  <si>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</si>
  <si>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</si>
  <si>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</si>
  <si>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</si>
  <si>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</si>
  <si>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</si>
  <si>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</si>
  <si>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</si>
  <si>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</si>
  <si>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</si>
  <si>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</si>
  <si>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</si>
  <si>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</si>
  <si>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</si>
  <si>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</si>
  <si>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</si>
  <si>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</si>
  <si>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</si>
  <si>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</si>
  <si>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</si>
  <si>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</si>
  <si>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</si>
  <si>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</si>
  <si>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</si>
  <si>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</si>
  <si>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</si>
  <si>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</si>
  <si>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</si>
  <si>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</si>
  <si>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</si>
  <si>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</si>
  <si>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</si>
  <si>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</si>
  <si>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</si>
  <si>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</si>
  <si>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</si>
  <si>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</si>
  <si>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</si>
  <si>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</si>
  <si>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</si>
  <si>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</si>
  <si>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</si>
  <si>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</si>
  <si>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</si>
  <si>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</si>
  <si>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</si>
  <si>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</si>
  <si>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</si>
  <si>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</si>
  <si>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</si>
  <si>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</si>
  <si>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</si>
  <si>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</si>
  <si>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</si>
  <si>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</si>
  <si>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</si>
  <si>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</si>
  <si>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</si>
  <si>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</si>
  <si>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</si>
  <si>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</si>
  <si>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</si>
  <si>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</si>
  <si>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</si>
  <si>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</si>
  <si>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</si>
  <si>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</si>
  <si>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</si>
  <si>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</si>
  <si>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</si>
  <si>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</si>
  <si>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</si>
  <si>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</si>
  <si>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</si>
  <si>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</si>
  <si>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</si>
  <si>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</si>
  <si>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</si>
  <si>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</si>
  <si>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</si>
  <si>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</si>
  <si>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</si>
  <si>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</si>
  <si>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</si>
  <si>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</si>
  <si>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</si>
  <si>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</si>
  <si>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</si>
  <si>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</si>
  <si>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</si>
  <si>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</si>
  <si>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</si>
  <si>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</si>
  <si>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</si>
  <si>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</si>
  <si>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</si>
  <si>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</si>
  <si>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</si>
  <si>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</si>
  <si>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</si>
  <si>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</si>
  <si>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</si>
  <si>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</si>
  <si>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</si>
  <si>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</si>
  <si>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</si>
  <si>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</si>
  <si>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</si>
  <si>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</si>
  <si>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</si>
  <si>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</si>
  <si>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</si>
  <si>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</si>
  <si>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</si>
  <si>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</si>
  <si>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</si>
  <si>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</si>
  <si>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</si>
  <si>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</si>
  <si>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</si>
  <si>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</si>
  <si>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</si>
  <si>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</si>
  <si>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</si>
  <si>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</si>
  <si>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</si>
  <si>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</si>
  <si>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</si>
  <si>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</si>
  <si>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</si>
  <si>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</si>
  <si>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</si>
  <si>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</si>
  <si>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</si>
  <si>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</si>
  <si>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</si>
  <si>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</si>
  <si>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</si>
  <si>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</si>
  <si>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</si>
  <si>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</si>
  <si>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</si>
  <si>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</si>
  <si>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</si>
  <si>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</si>
  <si>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</si>
  <si>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</si>
  <si>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</si>
  <si>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</si>
  <si>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</si>
  <si>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</si>
  <si>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</si>
  <si>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</si>
  <si>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</si>
  <si>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</si>
  <si>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</si>
  <si>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</si>
  <si>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</si>
  <si>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</si>
  <si>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</si>
  <si>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</si>
  <si>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</si>
  <si>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</si>
  <si>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</si>
  <si>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</si>
  <si>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</si>
  <si>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</si>
  <si>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</si>
  <si>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</si>
  <si>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</si>
  <si>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</si>
  <si>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</si>
  <si>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</si>
  <si>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</si>
  <si>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</si>
  <si>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</si>
  <si>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</si>
  <si>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</si>
  <si>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</si>
  <si>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</si>
  <si>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</si>
  <si>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</si>
  <si>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</si>
  <si>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</si>
  <si>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</si>
  <si>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</si>
  <si>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</si>
  <si>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</si>
  <si>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</si>
  <si>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</si>
  <si>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</si>
  <si>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</si>
  <si>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</si>
  <si>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</si>
  <si>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</si>
  <si>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</si>
  <si>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</si>
  <si>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</si>
  <si>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</si>
  <si>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</si>
  <si>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</si>
  <si>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</si>
  <si>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</si>
  <si>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</si>
  <si>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</si>
  <si>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</si>
  <si>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</si>
  <si>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</si>
  <si>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</si>
  <si>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</si>
  <si>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</si>
  <si>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</si>
  <si>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</si>
  <si>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</si>
  <si>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</si>
  <si>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</si>
  <si>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</si>
  <si>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</si>
  <si>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</si>
  <si>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</si>
  <si>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</si>
  <si>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</si>
  <si>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</si>
  <si>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</si>
  <si>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</si>
  <si>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</si>
  <si>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</si>
  <si>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</si>
  <si>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</si>
  <si>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</si>
  <si>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</si>
  <si>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</si>
  <si>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</si>
  <si>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</si>
  <si>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</si>
  <si>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</si>
  <si>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</si>
  <si>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</si>
  <si>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</si>
  <si>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</si>
  <si>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</si>
  <si>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</si>
  <si>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</si>
  <si>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</si>
  <si>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</si>
  <si>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</si>
  <si>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</si>
  <si>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</si>
  <si>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</si>
  <si>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</si>
  <si>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</si>
  <si>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</si>
  <si>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</si>
  <si>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</si>
  <si>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</si>
  <si>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</si>
  <si>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</si>
  <si>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</si>
  <si>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</si>
  <si>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</si>
  <si>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</si>
  <si>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</si>
  <si>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</si>
  <si>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</si>
  <si>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</si>
  <si>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</si>
  <si>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</si>
  <si>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</si>
  <si>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</si>
  <si>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</si>
  <si>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</si>
  <si>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</si>
  <si>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</si>
  <si>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</si>
  <si>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</si>
  <si>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</si>
  <si>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</si>
  <si>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</si>
  <si>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</si>
  <si>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</si>
  <si>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</si>
  <si>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</si>
  <si>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</si>
  <si>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</si>
  <si>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</si>
  <si>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</si>
  <si>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</si>
  <si>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</si>
  <si>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</si>
  <si>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</si>
  <si>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</si>
  <si>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</si>
  <si>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</si>
  <si>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</si>
  <si>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</si>
  <si>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</si>
  <si>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</si>
  <si>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</si>
  <si>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</si>
  <si>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</si>
  <si>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</si>
  <si>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</si>
  <si>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</si>
  <si>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</si>
  <si>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</si>
  <si>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</si>
  <si>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</si>
  <si>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</si>
  <si>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</si>
  <si>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</si>
  <si>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</si>
  <si>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</si>
  <si>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</si>
  <si>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</si>
  <si>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</si>
  <si>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</si>
  <si>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</si>
  <si>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</si>
  <si>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</si>
  <si>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</si>
  <si>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</si>
  <si>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</si>
  <si>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</si>
  <si>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</si>
  <si>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</si>
  <si>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</si>
  <si>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</si>
  <si>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</si>
  <si>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</si>
  <si>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</si>
  <si>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</si>
  <si>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</si>
  <si>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</si>
  <si>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</si>
  <si>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</si>
  <si>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</si>
  <si>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</si>
  <si>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</si>
  <si>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</si>
  <si>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</si>
  <si>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</si>
  <si>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</si>
  <si>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</si>
  <si>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</si>
  <si>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</si>
  <si>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</si>
  <si>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</si>
  <si>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</si>
  <si>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</si>
  <si>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</si>
  <si>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</si>
  <si>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</si>
  <si>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</si>
  <si>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</si>
  <si>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</si>
  <si>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</si>
  <si>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</si>
  <si>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</si>
  <si>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</si>
  <si>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</si>
  <si>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</si>
  <si>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</si>
  <si>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</si>
  <si>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</si>
  <si>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</si>
  <si>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</si>
  <si>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</si>
  <si>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</si>
  <si>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</si>
  <si>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</si>
  <si>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</si>
  <si>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</si>
  <si>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</si>
  <si>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</si>
  <si>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</si>
  <si>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</si>
  <si>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</si>
  <si>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</si>
  <si>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</si>
  <si>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</si>
  <si>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</si>
  <si>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</si>
  <si>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</si>
  <si>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</si>
  <si>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</si>
  <si>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</si>
  <si>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</si>
  <si>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</si>
  <si>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</si>
  <si>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</si>
  <si>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</si>
  <si>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</si>
  <si>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</si>
  <si>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</si>
  <si>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</si>
  <si>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</si>
  <si>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</si>
  <si>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</si>
  <si>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</si>
  <si>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</si>
  <si>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</si>
  <si>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</si>
  <si>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</si>
  <si>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</si>
  <si>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</si>
  <si>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</si>
  <si>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</si>
  <si>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</si>
  <si>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</si>
  <si>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</si>
  <si>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</si>
  <si>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</si>
  <si>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</si>
  <si>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</si>
  <si>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</si>
  <si>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</si>
  <si>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</si>
  <si>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</si>
  <si>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</si>
  <si>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</si>
  <si>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</si>
  <si>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</si>
  <si>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</si>
  <si>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</si>
  <si>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</si>
  <si>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</si>
  <si>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</si>
  <si>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</si>
  <si>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</si>
  <si>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</si>
  <si>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</si>
  <si>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</si>
  <si>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</si>
  <si>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</si>
  <si>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</si>
  <si>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</si>
  <si>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</si>
  <si>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</si>
  <si>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</si>
  <si>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</si>
  <si>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</si>
  <si>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</si>
  <si>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</si>
  <si>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</si>
  <si>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</si>
  <si>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</si>
  <si>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</si>
  <si>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</si>
  <si>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</si>
  <si>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</si>
  <si>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</si>
  <si>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</si>
  <si>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</si>
  <si>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</si>
  <si>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</si>
  <si>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</si>
  <si>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</si>
  <si>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</si>
  <si>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</si>
  <si>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</si>
  <si>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</si>
  <si>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</si>
  <si>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</si>
  <si>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</si>
  <si>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</si>
  <si>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</si>
  <si>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</si>
  <si>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</si>
  <si>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</si>
  <si>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</si>
  <si>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</si>
  <si>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</si>
  <si>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</si>
  <si>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</si>
  <si>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</si>
  <si>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</si>
  <si>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</si>
  <si>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</si>
  <si>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</si>
  <si>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</si>
  <si>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</si>
  <si>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</si>
  <si>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</si>
  <si>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</si>
  <si>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</si>
  <si>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</si>
  <si>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</si>
  <si>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</si>
  <si>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</si>
  <si>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</si>
  <si>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</si>
  <si>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</si>
  <si>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</si>
  <si>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</si>
  <si>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</si>
  <si>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</si>
  <si>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</si>
  <si>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</si>
  <si>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</si>
  <si>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</si>
  <si>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</si>
  <si>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</si>
  <si>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</si>
  <si>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</si>
  <si>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</si>
  <si>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</si>
  <si>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</si>
  <si>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</si>
  <si>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</si>
  <si>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</si>
  <si>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</si>
  <si>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</si>
  <si>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</si>
  <si>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</si>
  <si>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</si>
  <si>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</si>
  <si>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</si>
  <si>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</si>
  <si>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</si>
  <si>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</si>
  <si>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</si>
  <si>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</si>
  <si>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</si>
  <si>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</si>
  <si>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</si>
  <si>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</si>
  <si>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</si>
  <si>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</si>
  <si>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</si>
  <si>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</si>
  <si>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</si>
  <si>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</si>
  <si>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</si>
  <si>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</si>
  <si>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</si>
  <si>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</si>
  <si>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</si>
  <si>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</si>
  <si>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</si>
  <si>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</si>
  <si>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</si>
  <si>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</si>
  <si>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</si>
  <si>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</si>
  <si>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</si>
  <si>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</si>
  <si>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</si>
  <si>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</si>
  <si>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</si>
  <si>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</si>
  <si>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</si>
  <si>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</si>
  <si>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</si>
  <si>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</si>
  <si>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</si>
  <si>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</si>
  <si>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</si>
  <si>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</si>
  <si>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</si>
  <si>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</si>
  <si>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</si>
  <si>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</si>
  <si>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</si>
  <si>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</si>
  <si>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</si>
  <si>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</si>
  <si>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</si>
  <si>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</si>
  <si>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</si>
  <si>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</si>
  <si>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</si>
  <si>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</si>
  <si>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</si>
  <si>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</si>
  <si>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</si>
  <si>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</si>
  <si>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</si>
  <si>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</si>
  <si>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</si>
  <si>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</si>
  <si>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</si>
  <si>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</si>
  <si>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</si>
  <si>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</si>
  <si>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</si>
  <si>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</si>
  <si>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</si>
  <si>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</si>
  <si>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</si>
  <si>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</si>
  <si>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</si>
  <si>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</si>
  <si>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</si>
  <si>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</si>
  <si>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</si>
  <si>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</si>
  <si>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</si>
  <si>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</si>
  <si>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</si>
  <si>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</si>
  <si>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</si>
  <si>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</si>
  <si>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</si>
  <si>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</si>
  <si>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</si>
  <si>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</si>
  <si>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</si>
  <si>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</si>
  <si>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</si>
  <si>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</si>
  <si>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</si>
  <si>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</si>
  <si>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</si>
  <si>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</si>
  <si>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</si>
  <si>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</si>
  <si>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</si>
  <si>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</si>
  <si>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</si>
  <si>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</si>
  <si>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</si>
  <si>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</si>
  <si>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</si>
  <si>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</si>
  <si>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</si>
  <si>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</si>
  <si>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</si>
  <si>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</si>
  <si>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</si>
  <si>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</si>
  <si>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</si>
  <si>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</si>
  <si>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</si>
  <si>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</si>
  <si>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</si>
  <si>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</si>
  <si>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</si>
  <si>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</si>
  <si>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</si>
  <si>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</si>
  <si>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</si>
  <si>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</si>
  <si>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</si>
  <si>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</si>
  <si>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</si>
  <si>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</si>
  <si>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</si>
  <si>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</si>
  <si>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</si>
  <si>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</si>
  <si>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</si>
  <si>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</si>
  <si>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</si>
  <si>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</si>
  <si>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</si>
  <si>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</si>
  <si>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</si>
  <si>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</si>
  <si>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</si>
  <si>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</si>
  <si>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</si>
  <si>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</si>
  <si>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</si>
  <si>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</si>
  <si>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</si>
  <si>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</si>
  <si>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</si>
  <si>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</si>
  <si>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</si>
  <si>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</si>
  <si>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</si>
  <si>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</si>
  <si>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</si>
  <si>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</si>
  <si>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</si>
  <si>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</si>
  <si>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</si>
  <si>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</si>
  <si>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</si>
  <si>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</si>
  <si>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</si>
  <si>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</si>
  <si>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</si>
  <si>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</si>
  <si>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</si>
  <si>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</si>
  <si>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</si>
  <si>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</si>
  <si>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</si>
  <si>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</si>
  <si>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</si>
  <si>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</si>
  <si>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</si>
  <si>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</si>
  <si>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</si>
  <si>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</si>
  <si>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</si>
  <si>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</si>
  <si>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</si>
  <si>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</si>
  <si>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</si>
  <si>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</si>
  <si>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</si>
  <si>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</si>
  <si>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</si>
  <si>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</si>
  <si>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</si>
  <si>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</si>
  <si>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</si>
  <si>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</si>
  <si>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</si>
  <si>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</si>
  <si>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</si>
  <si>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</si>
  <si>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</si>
  <si>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</si>
  <si>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</si>
  <si>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</si>
  <si>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</si>
  <si>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</si>
  <si>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</si>
  <si>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</si>
  <si>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</si>
  <si>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</si>
  <si>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</si>
  <si>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</si>
  <si>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</si>
  <si>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</si>
  <si>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</si>
  <si>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</si>
  <si>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</si>
  <si>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</si>
  <si>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</si>
  <si>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</si>
  <si>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</si>
  <si>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</si>
  <si>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</si>
  <si>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</si>
  <si>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</si>
  <si>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</si>
  <si>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</si>
  <si>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</si>
  <si>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</si>
  <si>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</si>
  <si>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</si>
  <si>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</si>
  <si>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</si>
  <si>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</si>
  <si>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</si>
  <si>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</si>
  <si>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</si>
  <si>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</si>
  <si>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</si>
  <si>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</si>
  <si>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</si>
  <si>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</si>
  <si>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</si>
  <si>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</si>
  <si>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</si>
  <si>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</si>
  <si>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</si>
  <si>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</si>
  <si>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</si>
  <si>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</si>
  <si>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</si>
  <si>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</si>
  <si>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</si>
  <si>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</si>
  <si>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</si>
  <si>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</si>
  <si>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</si>
  <si>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</si>
  <si>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</si>
  <si>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</si>
  <si>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</si>
  <si>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</si>
  <si>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</si>
  <si>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</si>
  <si>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</si>
  <si>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</si>
  <si>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</si>
  <si>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</si>
  <si>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</si>
  <si>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</si>
  <si>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</si>
  <si>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</si>
  <si>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</si>
  <si>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</si>
  <si>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</si>
  <si>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</si>
  <si>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</si>
  <si>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</si>
  <si>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</si>
  <si>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</si>
  <si>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</si>
  <si>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</si>
  <si>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</si>
  <si>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</si>
  <si>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</si>
  <si>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</si>
  <si>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</si>
  <si>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</si>
  <si>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</si>
  <si>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</si>
  <si>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</si>
  <si>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</si>
  <si>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</si>
  <si>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</si>
  <si>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</si>
  <si>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</si>
  <si>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</si>
  <si>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</si>
  <si>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</si>
  <si>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</si>
  <si>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</si>
  <si>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</si>
  <si>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</si>
  <si>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</si>
  <si>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</si>
  <si>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</si>
  <si>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</si>
  <si>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</si>
  <si>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</si>
  <si>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</si>
  <si>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</si>
  <si>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</si>
  <si>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</si>
  <si>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</si>
  <si>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</si>
  <si>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</si>
  <si>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</si>
  <si>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</si>
  <si>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</si>
  <si>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</si>
  <si>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</si>
  <si>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</si>
  <si>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</si>
  <si>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</si>
  <si>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</si>
  <si>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</si>
  <si>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</si>
  <si>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</si>
  <si>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</si>
  <si>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</si>
  <si>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</si>
  <si>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</si>
  <si>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</si>
  <si>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</si>
  <si>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</si>
  <si>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</si>
  <si>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</si>
  <si>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</si>
  <si>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</si>
  <si>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</si>
  <si>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</si>
  <si>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</si>
  <si>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</si>
  <si>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</si>
  <si>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</si>
  <si>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</si>
  <si>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</si>
  <si>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</si>
  <si>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</si>
  <si>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</si>
  <si>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</si>
  <si>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</si>
  <si>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</si>
  <si>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</si>
  <si>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</si>
  <si>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</si>
  <si>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</si>
  <si>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</si>
  <si>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</si>
  <si>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</si>
  <si>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</si>
  <si>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</si>
  <si>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</si>
  <si>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</si>
  <si>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</si>
  <si>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</si>
  <si>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</si>
  <si>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</si>
  <si>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</si>
  <si>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</si>
  <si>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</si>
  <si>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</si>
  <si>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</si>
  <si>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</si>
  <si>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</si>
  <si>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</si>
  <si>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</si>
  <si>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</si>
  <si>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</si>
  <si>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</si>
  <si>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</si>
  <si>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</si>
  <si>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</si>
  <si>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</si>
  <si>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</si>
  <si>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</si>
  <si>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</si>
  <si>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</si>
  <si>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</si>
  <si>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</si>
  <si>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</si>
  <si>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</si>
  <si>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</si>
  <si>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</si>
  <si>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</si>
  <si>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</si>
  <si>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</si>
  <si>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</si>
  <si>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</si>
  <si>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</si>
  <si>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</si>
  <si>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</si>
  <si>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</si>
  <si>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</si>
  <si>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</si>
  <si>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</si>
  <si>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</si>
  <si>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</si>
  <si>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</si>
  <si>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</si>
  <si>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</si>
  <si>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</si>
  <si>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</si>
  <si>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</si>
  <si>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</si>
  <si>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</si>
  <si>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</si>
  <si>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</si>
  <si>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</si>
  <si>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</si>
  <si>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</si>
  <si>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</si>
  <si>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</si>
  <si>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</si>
  <si>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</si>
  <si>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</si>
  <si>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</si>
  <si>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</si>
  <si>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</si>
  <si>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</si>
  <si>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</si>
  <si>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</si>
  <si>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</si>
  <si>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</si>
  <si>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</si>
  <si>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</si>
  <si>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</si>
  <si>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</si>
  <si>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</si>
  <si>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</si>
  <si>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</si>
  <si>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</si>
  <si>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</si>
  <si>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</si>
  <si>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</si>
  <si>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</si>
  <si>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</si>
  <si>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</si>
  <si>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</si>
  <si>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</si>
  <si>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</si>
  <si>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</si>
  <si>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</si>
  <si>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</si>
  <si>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</si>
  <si>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</si>
  <si>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</si>
  <si>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</si>
  <si>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</si>
  <si>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</si>
  <si>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</si>
  <si>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</si>
  <si>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</si>
  <si>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</si>
  <si>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</si>
  <si>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</si>
  <si>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</si>
  <si>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</si>
  <si>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</si>
  <si>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</si>
  <si>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</si>
  <si>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</si>
  <si>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</si>
  <si>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</si>
  <si>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</si>
  <si>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</si>
  <si>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</si>
  <si>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</si>
  <si>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</si>
  <si>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</si>
  <si>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</si>
  <si>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</si>
  <si>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</si>
  <si>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</si>
  <si>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</si>
  <si>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</si>
  <si>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</si>
  <si>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</si>
  <si>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</si>
  <si>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</si>
  <si>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</si>
  <si>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</si>
  <si>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</si>
  <si>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</si>
  <si>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</si>
  <si>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</si>
  <si>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</si>
  <si>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</si>
  <si>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</si>
  <si>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</si>
  <si>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</si>
  <si>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</si>
  <si>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</si>
  <si>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</si>
  <si>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</si>
  <si>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</si>
  <si>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</si>
  <si>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</si>
  <si>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</si>
  <si>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</si>
  <si>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</si>
  <si>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</si>
  <si>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</si>
  <si>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</si>
  <si>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</si>
  <si>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</si>
  <si>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</si>
  <si>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</si>
  <si>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</si>
  <si>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</si>
  <si>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</si>
  <si>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</si>
  <si>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</si>
  <si>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</si>
  <si>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</si>
  <si>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</si>
  <si>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</si>
  <si>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</si>
  <si>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</si>
  <si>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</si>
  <si>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</si>
  <si>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</si>
  <si>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</si>
  <si>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</si>
  <si>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</si>
  <si>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</si>
  <si>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</si>
  <si>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</si>
  <si>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</si>
  <si>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</si>
  <si>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</si>
  <si>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</si>
  <si>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</si>
  <si>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</si>
  <si>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</si>
  <si>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</si>
  <si>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</si>
  <si>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</si>
  <si>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</si>
  <si>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</si>
  <si>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</si>
  <si>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</si>
  <si>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</si>
  <si>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</si>
  <si>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</si>
  <si>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</si>
  <si>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</si>
  <si>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</si>
  <si>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</si>
  <si>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</si>
  <si>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</si>
  <si>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</si>
  <si>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</si>
  <si>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</si>
  <si>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</si>
  <si>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</si>
  <si>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</si>
  <si>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</si>
  <si>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</si>
  <si>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</si>
  <si>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</si>
  <si>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</si>
  <si>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</si>
  <si>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</si>
  <si>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</si>
  <si>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</si>
  <si>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</si>
  <si>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</si>
  <si>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</si>
  <si>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</si>
  <si>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</si>
  <si>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</si>
  <si>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</si>
  <si>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</si>
  <si>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</si>
  <si>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</si>
  <si>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</si>
  <si>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</si>
  <si>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</si>
  <si>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</si>
  <si>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</si>
  <si>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</si>
  <si>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</si>
  <si>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</si>
  <si>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</si>
  <si>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</si>
  <si>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</si>
  <si>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</si>
  <si>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</si>
  <si>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</si>
  <si>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</si>
  <si>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</si>
  <si>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</si>
  <si>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</si>
  <si>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</si>
  <si>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</si>
  <si>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</si>
  <si>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</si>
  <si>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</si>
  <si>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</si>
  <si>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</si>
  <si>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</si>
  <si>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</si>
  <si>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</si>
  <si>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</si>
  <si>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</si>
  <si>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</si>
  <si>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</si>
  <si>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</si>
  <si>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</si>
  <si>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</si>
  <si>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</si>
  <si>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</si>
  <si>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</si>
  <si>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</si>
  <si>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</si>
  <si>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</si>
  <si>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</si>
  <si>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</si>
  <si>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</si>
  <si>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</si>
  <si>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</si>
  <si>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</si>
  <si>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</si>
  <si>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</si>
  <si>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</si>
  <si>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</si>
  <si>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</si>
  <si>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</si>
  <si>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</si>
  <si>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</si>
  <si>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</si>
  <si>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</si>
  <si>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</si>
  <si>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</si>
  <si>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</si>
  <si>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</si>
  <si>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</si>
  <si>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</si>
  <si>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</si>
  <si>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</si>
  <si>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</si>
  <si>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</si>
  <si>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</si>
  <si>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</si>
  <si>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</si>
  <si>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</si>
  <si>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</si>
  <si>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</si>
  <si>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</si>
  <si>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</si>
  <si>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</si>
  <si>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</si>
  <si>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</si>
  <si>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</si>
  <si>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</si>
  <si>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</si>
  <si>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</si>
  <si>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</si>
  <si>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</si>
  <si>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</si>
  <si>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</si>
  <si>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</si>
  <si>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</si>
  <si>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</si>
  <si>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</si>
  <si>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</si>
  <si>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</si>
  <si>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</si>
  <si>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</si>
  <si>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</si>
  <si>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</si>
  <si>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</si>
  <si>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</si>
  <si>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</si>
  <si>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</si>
  <si>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</si>
  <si>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</si>
  <si>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</si>
  <si>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</si>
  <si>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</si>
  <si>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</si>
  <si>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</si>
  <si>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</si>
  <si>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</si>
  <si>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</si>
  <si>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</si>
  <si>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</si>
  <si>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</si>
  <si>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</si>
  <si>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</si>
  <si>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</si>
  <si>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</si>
  <si>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</si>
  <si>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</si>
  <si>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</si>
  <si>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</si>
  <si>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</si>
  <si>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</si>
  <si>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</si>
  <si>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</si>
  <si>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</si>
  <si>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</si>
  <si>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</si>
  <si>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</si>
  <si>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</si>
  <si>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</si>
  <si>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</si>
  <si>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</si>
  <si>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</si>
  <si>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</si>
  <si>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</si>
  <si>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</si>
  <si>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</si>
  <si>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</si>
  <si>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</si>
  <si>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</si>
  <si>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</si>
  <si>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</si>
  <si>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</si>
  <si>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</si>
  <si>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</si>
  <si>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</si>
  <si>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</si>
  <si>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</si>
  <si>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</si>
  <si>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</si>
  <si>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</si>
  <si>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</si>
  <si>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</si>
  <si>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</si>
  <si>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</si>
  <si>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</si>
  <si>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</si>
  <si>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</si>
  <si>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</si>
  <si>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</si>
  <si>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</si>
  <si>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</si>
  <si>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</si>
  <si>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</si>
  <si>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</si>
  <si>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</si>
  <si>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</si>
  <si>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</si>
  <si>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</si>
  <si>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</si>
  <si>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</si>
  <si>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</si>
  <si>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</si>
  <si>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</si>
  <si>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</si>
  <si>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</si>
  <si>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</si>
  <si>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</si>
  <si>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</si>
  <si>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</si>
  <si>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</si>
  <si>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</si>
  <si>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</si>
  <si>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</si>
  <si>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</si>
  <si>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</si>
  <si>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</si>
  <si>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</si>
  <si>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</si>
  <si>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</si>
  <si>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</si>
  <si>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</si>
  <si>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</si>
  <si>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</si>
  <si>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</si>
  <si>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</si>
  <si>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</si>
  <si>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</si>
  <si>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</si>
  <si>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</si>
  <si>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</si>
  <si>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</si>
  <si>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</si>
  <si>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</si>
  <si>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</si>
  <si>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</si>
  <si>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</si>
  <si>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</si>
  <si>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</si>
  <si>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</si>
  <si>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</si>
  <si>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</si>
  <si>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</si>
  <si>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</si>
  <si>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</si>
  <si>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</si>
  <si>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</si>
  <si>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</si>
  <si>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</si>
  <si>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</si>
  <si>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</si>
  <si>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</si>
  <si>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</si>
  <si>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</si>
  <si>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</si>
  <si>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</si>
  <si>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</si>
  <si>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</si>
  <si>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</si>
  <si>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</si>
  <si>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</si>
  <si>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</si>
  <si>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</si>
  <si>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</si>
  <si>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</si>
  <si>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</si>
  <si>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</si>
  <si>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</si>
  <si>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</si>
  <si>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</si>
  <si>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</si>
  <si>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</si>
  <si>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</si>
  <si>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</si>
  <si>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</si>
  <si>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</si>
  <si>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</si>
  <si>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</si>
  <si>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</si>
  <si>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</si>
  <si>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</si>
  <si>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</si>
  <si>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</si>
  <si>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</si>
  <si>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</si>
  <si>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</si>
  <si>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</si>
  <si>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</si>
  <si>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</si>
  <si>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</si>
  <si>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</si>
  <si>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</si>
  <si>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</si>
  <si>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</si>
  <si>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</si>
  <si>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</si>
  <si>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</si>
  <si>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</si>
  <si>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</si>
  <si>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</si>
  <si>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</si>
  <si>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</si>
  <si>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</si>
  <si>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</si>
  <si>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</si>
  <si>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</si>
  <si>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</si>
  <si>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</si>
  <si>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</si>
  <si>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</si>
  <si>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</si>
  <si>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</si>
  <si>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</si>
  <si>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</si>
  <si>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</si>
  <si>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</si>
  <si>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</si>
  <si>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</si>
  <si>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</si>
  <si>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</si>
  <si>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</si>
  <si>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</si>
  <si>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</si>
  <si>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</si>
  <si>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</si>
  <si>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</si>
  <si>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</si>
  <si>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</si>
  <si>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</si>
  <si>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</si>
  <si>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</si>
  <si>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</si>
  <si>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</si>
  <si>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</si>
  <si>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</si>
  <si>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</si>
  <si>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</si>
  <si>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</si>
  <si>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</si>
  <si>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</si>
  <si>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</si>
  <si>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</si>
  <si>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</si>
  <si>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</si>
  <si>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</si>
  <si>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</si>
  <si>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</si>
  <si>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</si>
  <si>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</si>
  <si>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</si>
  <si>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</si>
  <si>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</si>
  <si>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</si>
  <si>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</si>
  <si>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</si>
  <si>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</si>
  <si>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</si>
  <si>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</si>
  <si>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</si>
  <si>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</si>
  <si>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</si>
  <si>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</si>
  <si>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</si>
  <si>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</si>
  <si>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</si>
  <si>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</si>
  <si>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</si>
  <si>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</si>
  <si>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</si>
  <si>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</si>
  <si>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</si>
  <si>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</si>
  <si>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</si>
  <si>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</si>
  <si>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</si>
  <si>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</si>
  <si>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</si>
  <si>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</si>
  <si>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</si>
  <si>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</si>
  <si>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</si>
  <si>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</si>
  <si>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</si>
  <si>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</si>
  <si>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</si>
  <si>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</si>
  <si>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</si>
  <si>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</si>
  <si>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</si>
  <si>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</si>
  <si>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</si>
  <si>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</si>
  <si>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</si>
  <si>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</si>
  <si>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</si>
  <si>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</si>
  <si>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</si>
  <si>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</si>
  <si>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</si>
  <si>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</si>
  <si>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</si>
  <si>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</si>
  <si>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</si>
  <si>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</si>
  <si>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</si>
  <si>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</si>
  <si>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</si>
  <si>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</si>
  <si>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</si>
  <si>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</si>
  <si>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</si>
  <si>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</si>
  <si>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</si>
  <si>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</si>
  <si>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</si>
  <si>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</si>
  <si>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</si>
  <si>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</si>
  <si>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</si>
  <si>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</si>
  <si>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</si>
  <si>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</si>
  <si>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</si>
  <si>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</si>
  <si>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</si>
  <si>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</si>
  <si>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</si>
  <si>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</si>
  <si>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</si>
  <si>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</si>
  <si>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</si>
  <si>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</si>
  <si>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</si>
  <si>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</si>
  <si>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</si>
  <si>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</si>
  <si>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</si>
  <si>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</si>
  <si>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</si>
  <si>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</si>
  <si>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</si>
  <si>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</si>
  <si>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</si>
  <si>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</si>
  <si>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</si>
  <si>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</si>
  <si>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</si>
  <si>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</si>
  <si>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</si>
  <si>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</si>
  <si>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</si>
  <si>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</si>
  <si>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</si>
  <si>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</si>
  <si>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</si>
  <si>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</si>
  <si>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</si>
  <si>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</si>
  <si>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</si>
  <si>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</si>
  <si>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</si>
  <si>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</si>
  <si>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</si>
  <si>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</si>
  <si>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</si>
  <si>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</si>
  <si>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</si>
  <si>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</si>
  <si>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</si>
  <si>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</si>
  <si>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</si>
  <si>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</si>
  <si>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</si>
  <si>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</si>
  <si>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</si>
  <si>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</si>
  <si>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</si>
  <si>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</si>
  <si>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</si>
  <si>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</si>
  <si>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</si>
  <si>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</si>
  <si>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</si>
  <si>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</si>
  <si>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</si>
  <si>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</si>
  <si>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</si>
  <si>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</si>
  <si>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</si>
  <si>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</si>
  <si>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</si>
  <si>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</si>
  <si>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</si>
  <si>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</si>
  <si>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</si>
  <si>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</si>
  <si>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</si>
  <si>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</si>
  <si>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</si>
  <si>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</si>
  <si>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</si>
  <si>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</si>
  <si>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</si>
  <si>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</si>
  <si>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</si>
  <si>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</si>
  <si>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</si>
  <si>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</si>
  <si>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</si>
  <si>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</si>
  <si>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</si>
  <si>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</si>
  <si>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</si>
  <si>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</si>
  <si>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</si>
  <si>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</si>
  <si>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</si>
  <si>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</si>
  <si>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</si>
  <si>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</si>
  <si>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</si>
  <si>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</si>
  <si>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</si>
  <si>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</si>
  <si>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</si>
  <si>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</si>
  <si>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</si>
  <si>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</si>
  <si>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</si>
  <si>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</si>
  <si>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</si>
  <si>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</si>
  <si>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</si>
  <si>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</si>
  <si>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</si>
  <si>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</si>
  <si>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</si>
  <si>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</si>
  <si>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</si>
  <si>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</si>
  <si>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</si>
  <si>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</si>
  <si>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</si>
  <si>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</si>
  <si>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</si>
  <si>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</si>
  <si>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</si>
  <si>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</si>
  <si>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</si>
  <si>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</si>
  <si>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</si>
  <si>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</si>
  <si>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</si>
  <si>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</si>
  <si>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</si>
  <si>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</si>
  <si>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</si>
  <si>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</si>
  <si>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</si>
  <si>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</si>
  <si>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</si>
  <si>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</si>
  <si>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</si>
  <si>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</si>
  <si>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</si>
  <si>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</si>
  <si>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</si>
  <si>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</si>
  <si>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</si>
  <si>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</si>
  <si>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</si>
  <si>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</si>
  <si>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</si>
  <si>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</si>
  <si>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</si>
  <si>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</si>
  <si>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</si>
  <si>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</si>
  <si>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</si>
  <si>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</si>
  <si>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</si>
  <si>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</si>
  <si>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</si>
  <si>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</si>
  <si>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</si>
  <si>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</si>
  <si>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</si>
  <si>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</si>
  <si>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</si>
  <si>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</si>
  <si>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</si>
  <si>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</si>
  <si>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</si>
  <si>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</si>
  <si>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</si>
  <si>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</si>
  <si>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</si>
  <si>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</si>
  <si>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</si>
  <si>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</si>
  <si>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</si>
  <si>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</si>
  <si>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</si>
  <si>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</si>
  <si>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</si>
  <si>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</si>
  <si>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</si>
  <si>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</si>
  <si>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</si>
  <si>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</si>
  <si>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</si>
  <si>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</si>
  <si>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</si>
  <si>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</si>
  <si>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</si>
  <si>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</si>
  <si>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</si>
  <si>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</si>
  <si>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</si>
  <si>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</si>
  <si>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</si>
  <si>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</si>
  <si>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</si>
  <si>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</si>
  <si>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</si>
  <si>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</si>
  <si>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</si>
  <si>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</si>
  <si>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</si>
  <si>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</si>
  <si>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</si>
  <si>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</si>
  <si>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</si>
  <si>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</si>
  <si>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</si>
  <si>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</si>
  <si>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</si>
  <si>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</si>
  <si>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</si>
  <si>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</si>
  <si>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</si>
  <si>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</si>
  <si>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</si>
  <si>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</si>
  <si>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</si>
  <si>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</si>
  <si>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</si>
  <si>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</si>
  <si>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</si>
  <si>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</si>
  <si>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</si>
  <si>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</si>
  <si>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</si>
  <si>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</si>
  <si>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</si>
  <si>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</si>
  <si>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</si>
  <si>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</si>
  <si>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</si>
  <si>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</si>
  <si>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</si>
  <si>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</si>
  <si>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</si>
  <si>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</si>
  <si>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</si>
  <si>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</si>
  <si>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</si>
  <si>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</si>
  <si>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</si>
  <si>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</si>
  <si>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</si>
  <si>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</si>
  <si>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</si>
  <si>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</si>
  <si>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</si>
  <si>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</si>
  <si>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</si>
  <si>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</si>
  <si>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</si>
  <si>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</si>
  <si>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</si>
  <si>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</si>
  <si>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</si>
  <si>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</si>
  <si>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</si>
  <si>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</si>
  <si>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</si>
  <si>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</si>
  <si>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</si>
  <si>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</si>
  <si>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</si>
  <si>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</si>
  <si>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</si>
  <si>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</si>
  <si>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</si>
  <si>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</si>
  <si>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</si>
  <si>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</si>
  <si>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</si>
  <si>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</si>
  <si>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</si>
  <si>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</si>
  <si>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</si>
  <si>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</si>
  <si>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</si>
  <si>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</si>
  <si>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</si>
  <si>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</si>
  <si>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</si>
  <si>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</si>
  <si>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</si>
  <si>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</si>
  <si>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</si>
  <si>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</si>
  <si>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</si>
  <si>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</si>
  <si>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</si>
  <si>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</si>
  <si>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</si>
  <si>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</si>
  <si>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</si>
  <si>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</si>
  <si>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</si>
  <si>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</si>
  <si>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</si>
  <si>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</si>
  <si>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</si>
  <si>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</si>
  <si>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</si>
  <si>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</si>
  <si>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</si>
  <si>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</si>
  <si>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</si>
  <si>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</si>
  <si>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</si>
  <si>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</si>
  <si>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</si>
  <si>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</si>
  <si>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</si>
  <si>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</si>
  <si>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</si>
  <si>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</si>
  <si>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</si>
  <si>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</si>
  <si>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</si>
  <si>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</si>
  <si>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</si>
  <si>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</si>
  <si>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</si>
  <si>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</si>
  <si>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</si>
  <si>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</si>
  <si>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</si>
  <si>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</si>
  <si>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</si>
  <si>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</si>
  <si>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</si>
  <si>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</si>
  <si>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</si>
  <si>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</si>
  <si>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</si>
  <si>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</si>
  <si>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</si>
  <si>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</si>
  <si>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</si>
  <si>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</si>
  <si>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</si>
  <si>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</si>
  <si>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</si>
  <si>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</si>
  <si>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</si>
  <si>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</si>
  <si>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</si>
  <si>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</si>
  <si>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</si>
  <si>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</si>
  <si>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</si>
  <si>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</si>
  <si>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</si>
  <si>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</si>
  <si>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</si>
  <si>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</si>
  <si>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</si>
  <si>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</si>
  <si>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</si>
  <si>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</si>
  <si>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</si>
  <si>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</si>
  <si>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</si>
  <si>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</si>
  <si>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</si>
  <si>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</si>
  <si>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</si>
  <si>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</si>
  <si>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</si>
  <si>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</si>
  <si>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</si>
  <si>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</si>
  <si>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</si>
  <si>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</si>
  <si>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</si>
  <si>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</si>
  <si>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</si>
  <si>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</si>
  <si>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</si>
  <si>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</si>
  <si>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</si>
  <si>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</si>
  <si>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</si>
  <si>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</si>
  <si>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</si>
  <si>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</si>
  <si>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</si>
  <si>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</si>
  <si>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</si>
  <si>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</si>
  <si>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</si>
  <si>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</si>
  <si>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</si>
  <si>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</si>
  <si>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</si>
  <si>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</si>
  <si>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</si>
  <si>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</si>
  <si>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</si>
  <si>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</si>
  <si>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</si>
  <si>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</si>
  <si>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</si>
  <si>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</si>
  <si>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</si>
  <si>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</si>
  <si>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</si>
  <si>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</si>
  <si>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</si>
  <si>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</si>
  <si>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</si>
  <si>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</si>
  <si>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</si>
  <si>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</si>
  <si>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</si>
  <si>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</si>
  <si>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</si>
  <si>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</si>
  <si>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</si>
  <si>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</si>
  <si>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</si>
  <si>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</si>
  <si>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</si>
  <si>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</si>
  <si>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</si>
  <si>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</si>
  <si>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</si>
  <si>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</si>
  <si>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</si>
  <si>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</si>
  <si>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</si>
  <si>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</si>
  <si>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</si>
  <si>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</si>
  <si>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</si>
  <si>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</si>
  <si>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</si>
  <si>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</si>
  <si>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</si>
  <si>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</si>
  <si>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</si>
  <si>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</si>
  <si>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</si>
  <si>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</si>
  <si>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</si>
  <si>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</si>
  <si>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</si>
  <si>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</si>
  <si>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</si>
  <si>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</si>
  <si>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</si>
  <si>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</si>
  <si>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</si>
  <si>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</si>
  <si>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</si>
  <si>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</si>
  <si>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</si>
  <si>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</si>
  <si>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</si>
  <si>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</si>
  <si>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</si>
  <si>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</si>
  <si>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</si>
  <si>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</si>
  <si>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</si>
  <si>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</si>
  <si>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</si>
  <si>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</si>
  <si>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</si>
  <si>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</si>
  <si>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</si>
  <si>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</si>
  <si>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</si>
  <si>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</si>
  <si>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</si>
  <si>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</si>
  <si>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</si>
  <si>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</si>
  <si>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</si>
  <si>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</si>
  <si>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</si>
  <si>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</si>
  <si>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</si>
  <si>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</si>
  <si>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</si>
  <si>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</si>
  <si>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</si>
  <si>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</si>
  <si>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</si>
  <si>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</si>
  <si>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</si>
  <si>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</si>
  <si>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</si>
  <si>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</si>
  <si>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</si>
  <si>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</si>
  <si>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</si>
  <si>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</si>
  <si>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</si>
  <si>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</si>
  <si>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</si>
  <si>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</si>
  <si>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</si>
  <si>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</si>
  <si>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</si>
  <si>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</si>
  <si>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</si>
  <si>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</si>
  <si>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</si>
  <si>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</si>
  <si>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</si>
  <si>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</si>
  <si>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</si>
  <si>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</si>
  <si>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</si>
  <si>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</si>
  <si>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</si>
  <si>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</si>
  <si>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</si>
  <si>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</si>
  <si>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</si>
  <si>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</si>
  <si>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</si>
  <si>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</si>
  <si>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</si>
  <si>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</si>
  <si>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</si>
  <si>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</si>
  <si>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</si>
  <si>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</si>
  <si>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</si>
  <si>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</si>
  <si>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</si>
  <si>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</si>
  <si>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</si>
  <si>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</si>
  <si>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</si>
  <si>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</si>
  <si>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</si>
  <si>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</si>
  <si>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</si>
  <si>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</si>
  <si>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</si>
  <si>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</si>
  <si>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</si>
  <si>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</si>
  <si>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</si>
  <si>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</si>
  <si>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</si>
  <si>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</si>
  <si>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</si>
  <si>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</si>
  <si>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</si>
  <si>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</si>
  <si>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</si>
  <si>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</si>
  <si>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</si>
  <si>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</si>
  <si>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</si>
  <si>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</si>
  <si>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</si>
  <si>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</si>
  <si>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</si>
  <si>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</si>
  <si>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</si>
  <si>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</si>
  <si>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</si>
  <si>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</si>
  <si>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</si>
  <si>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</si>
  <si>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</si>
  <si>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</si>
  <si>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</si>
  <si>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</si>
  <si>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</si>
  <si>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</si>
  <si>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</si>
  <si>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</si>
  <si>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</si>
  <si>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</si>
  <si>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</si>
  <si>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</si>
  <si>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</si>
  <si>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</si>
  <si>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</si>
  <si>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</si>
  <si>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</si>
  <si>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</si>
  <si>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</si>
  <si>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</si>
  <si>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</si>
  <si>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</si>
  <si>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</si>
  <si>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</si>
  <si>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</si>
  <si>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</si>
  <si>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</si>
  <si>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</si>
  <si>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</si>
  <si>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</si>
  <si>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</si>
  <si>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</si>
  <si>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</si>
  <si>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</si>
  <si>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</si>
  <si>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</si>
  <si>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</si>
  <si>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</si>
  <si>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</si>
  <si>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</si>
  <si>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</si>
  <si>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</si>
  <si>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</si>
  <si>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</si>
  <si>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</si>
  <si>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</si>
  <si>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</si>
  <si>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</si>
  <si>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</si>
  <si>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</si>
  <si>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</si>
  <si>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</si>
  <si>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</si>
  <si>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</si>
  <si>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</si>
  <si>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</si>
  <si>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</si>
  <si>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</si>
  <si>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</si>
  <si>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</si>
  <si>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</si>
  <si>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</si>
  <si>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</si>
  <si>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</si>
  <si>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</si>
  <si>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</si>
  <si>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</si>
  <si>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</si>
  <si>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</si>
  <si>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</si>
  <si>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</si>
  <si>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</si>
  <si>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</si>
  <si>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</si>
  <si>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</si>
  <si>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</si>
  <si>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</si>
  <si>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</si>
  <si>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</si>
  <si>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</si>
  <si>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</si>
  <si>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</si>
  <si>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</si>
  <si>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</si>
  <si>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</si>
  <si>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</si>
  <si>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</si>
  <si>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</si>
  <si>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</si>
  <si>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</si>
  <si>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</si>
  <si>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</si>
  <si>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</si>
  <si>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</si>
  <si>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</si>
  <si>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</si>
  <si>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</si>
  <si>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</si>
  <si>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</si>
  <si>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</si>
  <si>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</si>
  <si>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</si>
  <si>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</si>
  <si>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</si>
  <si>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</si>
  <si>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</si>
  <si>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</si>
  <si>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</si>
  <si>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</si>
  <si>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</si>
  <si>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</si>
  <si>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</si>
  <si>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</si>
  <si>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</si>
  <si>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</si>
  <si>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</si>
  <si>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</si>
  <si>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</si>
  <si>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</si>
  <si>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</si>
  <si>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</si>
  <si>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</si>
  <si>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</si>
  <si>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</si>
  <si>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</si>
  <si>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</si>
  <si>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</si>
  <si>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</si>
  <si>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</si>
  <si>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</si>
  <si>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</si>
  <si>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</si>
  <si>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</si>
  <si>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</si>
  <si>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</si>
  <si>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</si>
  <si>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</si>
  <si>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</si>
  <si>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</si>
  <si>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</si>
  <si>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</si>
  <si>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</si>
  <si>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</si>
  <si>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</si>
  <si>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</si>
  <si>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</si>
  <si>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</si>
  <si>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</si>
  <si>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</si>
  <si>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</si>
  <si>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</si>
  <si>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</si>
  <si>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</si>
  <si>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</si>
  <si>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</si>
  <si>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</si>
  <si>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</si>
  <si>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</si>
  <si>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</si>
  <si>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</si>
  <si>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</si>
  <si>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</si>
  <si>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</si>
  <si>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</si>
  <si>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</si>
  <si>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</si>
  <si>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</si>
  <si>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</si>
  <si>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</si>
  <si>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</si>
  <si>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</si>
  <si>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</si>
  <si>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</si>
  <si>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</si>
  <si>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</si>
  <si>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</si>
  <si>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</si>
  <si>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</si>
  <si>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</si>
  <si>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</si>
  <si>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</si>
  <si>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</si>
  <si>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</si>
  <si>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</si>
  <si>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</si>
  <si>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</si>
  <si>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</si>
  <si>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</si>
  <si>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</si>
  <si>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</si>
  <si>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</si>
  <si>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</si>
  <si>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</si>
  <si>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</si>
  <si>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</si>
  <si>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</si>
  <si>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</si>
  <si>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</si>
  <si>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</si>
  <si>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</si>
  <si>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</si>
  <si>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</si>
  <si>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</si>
  <si>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</si>
  <si>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</si>
  <si>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</si>
  <si>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</si>
  <si>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</si>
  <si>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</si>
  <si>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</si>
  <si>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</si>
  <si>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</si>
  <si>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</si>
  <si>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</si>
  <si>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</si>
  <si>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</si>
  <si>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</si>
  <si>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</si>
  <si>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</si>
  <si>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</si>
  <si>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</si>
  <si>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</si>
  <si>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</si>
  <si>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</si>
  <si>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</si>
  <si>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</si>
  <si>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</si>
  <si>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</si>
  <si>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</si>
  <si>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</si>
  <si>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</si>
  <si>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</si>
  <si>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</si>
  <si>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</si>
  <si>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</si>
  <si>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</si>
  <si>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</si>
  <si>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</si>
  <si>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</si>
  <si>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</si>
  <si>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</si>
  <si>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</si>
  <si>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</si>
  <si>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</si>
  <si>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</si>
  <si>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</si>
  <si>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</si>
  <si>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</si>
  <si>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</si>
  <si>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</si>
  <si>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</si>
  <si>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</si>
  <si>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</si>
  <si>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</si>
  <si>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</si>
  <si>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</si>
  <si>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</si>
  <si>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</si>
  <si>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</si>
  <si>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</si>
  <si>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</si>
  <si>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</si>
  <si>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</si>
  <si>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</si>
  <si>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</si>
  <si>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</si>
  <si>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</si>
  <si>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</si>
  <si>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</si>
  <si>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</si>
  <si>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</si>
  <si>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</si>
  <si>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</si>
  <si>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</si>
  <si>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</si>
  <si>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</si>
  <si>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</si>
  <si>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</si>
  <si>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</si>
  <si>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</si>
  <si>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</si>
  <si>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</si>
  <si>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</si>
  <si>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</si>
  <si>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</si>
  <si>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</si>
  <si>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</si>
  <si>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</si>
  <si>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</si>
  <si>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</si>
  <si>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</si>
  <si>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</si>
  <si>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</si>
  <si>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</si>
  <si>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</si>
  <si>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</si>
  <si>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</si>
  <si>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</si>
  <si>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</si>
  <si>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</si>
  <si>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</si>
  <si>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</si>
  <si>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</si>
  <si>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</si>
  <si>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</si>
  <si>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</si>
  <si>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</si>
  <si>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</si>
  <si>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</si>
  <si>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</si>
  <si>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</si>
  <si>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</si>
  <si>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</si>
  <si>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</si>
  <si>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</si>
  <si>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</si>
  <si>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</si>
  <si>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</si>
  <si>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</si>
  <si>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</si>
  <si>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</si>
  <si>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</si>
  <si>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</si>
  <si>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</si>
  <si>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</si>
  <si>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</si>
  <si>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</si>
  <si>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</si>
  <si>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</si>
  <si>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</si>
  <si>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</si>
  <si>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</si>
  <si>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</si>
  <si>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</si>
  <si>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</si>
  <si>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</si>
  <si>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</si>
  <si>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</si>
  <si>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</si>
  <si>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</si>
  <si>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</si>
  <si>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</si>
  <si>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</si>
  <si>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</si>
  <si>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</si>
  <si>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</si>
  <si>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</si>
  <si>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</si>
  <si>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</si>
  <si>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</si>
  <si>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</si>
  <si>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</si>
  <si>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</si>
  <si>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</si>
  <si>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</si>
  <si>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</si>
  <si>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</si>
  <si>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</si>
  <si>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</si>
  <si>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</si>
  <si>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</si>
  <si>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</si>
  <si>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</si>
  <si>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</si>
  <si>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</si>
  <si>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</si>
  <si>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</si>
  <si>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</si>
  <si>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</si>
  <si>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</si>
  <si>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</si>
  <si>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</si>
  <si>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</si>
  <si>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</si>
  <si>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</si>
  <si>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</si>
  <si>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</si>
  <si>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</si>
  <si>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</si>
  <si>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</si>
  <si>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</si>
  <si>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</si>
  <si>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</si>
  <si>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</si>
  <si>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</si>
  <si>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</si>
  <si>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</si>
  <si>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</si>
  <si>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</si>
  <si>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</si>
  <si>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</si>
  <si>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</si>
  <si>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</si>
  <si>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</si>
  <si>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</si>
  <si>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</si>
  <si>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</si>
  <si>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</si>
  <si>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</si>
  <si>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</si>
  <si>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</si>
  <si>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</si>
  <si>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</si>
  <si>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</si>
  <si>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</si>
  <si>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</si>
  <si>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</si>
  <si>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</si>
  <si>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</si>
  <si>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</si>
  <si>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</si>
  <si>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</si>
  <si>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</si>
  <si>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</si>
  <si>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</si>
  <si>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</si>
  <si>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</si>
  <si>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</si>
  <si>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</si>
  <si>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</si>
  <si>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</si>
  <si>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</si>
  <si>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</si>
  <si>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</si>
  <si>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</si>
  <si>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</si>
  <si>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</si>
  <si>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</si>
  <si>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</si>
  <si>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</si>
  <si>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</si>
  <si>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</si>
  <si>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</si>
  <si>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</si>
  <si>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</si>
  <si>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</si>
  <si>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</si>
  <si>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</si>
  <si>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</si>
  <si>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</si>
  <si>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</si>
  <si>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</si>
  <si>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</si>
  <si>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</si>
  <si>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</si>
  <si>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</si>
  <si>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</si>
  <si>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</si>
  <si>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</si>
  <si>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</si>
  <si>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</si>
  <si>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</si>
  <si>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</si>
  <si>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</si>
  <si>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</si>
  <si>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</si>
  <si>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</si>
  <si>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</si>
  <si>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</si>
  <si>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</si>
  <si>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</si>
  <si>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</si>
  <si>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</si>
  <si>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</si>
  <si>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</si>
  <si>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</si>
  <si>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</si>
  <si>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</si>
  <si>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</si>
  <si>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</si>
  <si>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</si>
  <si>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</si>
  <si>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</si>
  <si>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</si>
  <si>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</si>
  <si>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</si>
  <si>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</si>
  <si>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</si>
  <si>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</si>
  <si>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</si>
  <si>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</si>
  <si>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</si>
  <si>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</si>
  <si>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</si>
  <si>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</si>
  <si>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</si>
  <si>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</si>
  <si>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</si>
  <si>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</si>
  <si>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</si>
  <si>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</si>
  <si>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</si>
  <si>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</si>
  <si>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</si>
  <si>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</si>
  <si>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</si>
  <si>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</si>
  <si>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</si>
  <si>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</si>
  <si>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</si>
  <si>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</si>
  <si>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</si>
  <si>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</si>
  <si>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</si>
  <si>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</si>
  <si>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</si>
  <si>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</si>
  <si>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</si>
  <si>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</si>
  <si>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</si>
  <si>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</si>
  <si>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</si>
  <si>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</si>
  <si>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</si>
  <si>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</si>
  <si>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</si>
  <si>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</si>
  <si>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</si>
  <si>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</si>
  <si>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</si>
  <si>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</si>
  <si>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</si>
  <si>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</si>
  <si>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</si>
  <si>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</si>
  <si>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</si>
  <si>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</si>
  <si>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</si>
  <si>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</si>
  <si>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</si>
  <si>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</si>
  <si>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</si>
  <si>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</si>
  <si>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</si>
  <si>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</si>
  <si>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</si>
  <si>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</si>
  <si>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</si>
  <si>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</si>
  <si>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</si>
  <si>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</si>
  <si>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</si>
  <si>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</si>
  <si>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</si>
  <si>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</si>
  <si>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</si>
  <si>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</si>
  <si>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</si>
  <si>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</si>
  <si>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</si>
  <si>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</si>
  <si>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</si>
  <si>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</si>
  <si>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</si>
  <si>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</si>
  <si>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</si>
  <si>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</si>
  <si>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</si>
  <si>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</si>
  <si>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</si>
  <si>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</si>
  <si>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</si>
  <si>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</si>
  <si>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</si>
  <si>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</si>
  <si>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</si>
  <si>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</si>
  <si>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</si>
  <si>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</si>
  <si>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</si>
  <si>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</si>
  <si>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</si>
  <si>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</si>
  <si>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</si>
  <si>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</si>
  <si>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</si>
  <si>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</si>
  <si>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</si>
  <si>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</si>
  <si>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</si>
  <si>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</si>
  <si>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</si>
  <si>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</si>
  <si>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</si>
  <si>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</si>
  <si>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</si>
  <si>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</si>
  <si>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</si>
  <si>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</si>
  <si>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</si>
  <si>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</si>
  <si>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</si>
  <si>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</si>
  <si>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</si>
  <si>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</si>
  <si>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</si>
  <si>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</si>
  <si>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</si>
  <si>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</si>
  <si>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</si>
  <si>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</si>
  <si>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</si>
  <si>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</si>
  <si>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</si>
  <si>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</si>
  <si>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</si>
  <si>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</si>
  <si>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</si>
  <si>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</si>
  <si>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</si>
  <si>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</si>
  <si>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</si>
  <si>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</si>
  <si>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</si>
  <si>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</si>
  <si>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</si>
  <si>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</si>
  <si>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</si>
  <si>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</si>
  <si>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</si>
  <si>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</si>
  <si>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</si>
  <si>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</si>
  <si>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</si>
  <si>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</si>
  <si>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</si>
  <si>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</si>
  <si>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</si>
  <si>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</si>
  <si>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</si>
  <si>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</si>
  <si>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</si>
  <si>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</si>
  <si>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</si>
  <si>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</si>
  <si>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</si>
  <si>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</si>
  <si>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</si>
  <si>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</si>
  <si>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</si>
  <si>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</si>
  <si>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</si>
  <si>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</si>
  <si>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</si>
  <si>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</si>
  <si>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</si>
  <si>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</si>
  <si>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</si>
  <si>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</si>
  <si>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</si>
  <si>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</si>
  <si>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</si>
  <si>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</si>
  <si>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</si>
  <si>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</si>
  <si>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</si>
  <si>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</si>
  <si>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</si>
  <si>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</si>
  <si>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</si>
  <si>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</si>
  <si>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</si>
  <si>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</si>
  <si>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</si>
  <si>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</si>
  <si>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</si>
  <si>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</si>
  <si>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</si>
  <si>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</si>
  <si>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</si>
  <si>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</si>
  <si>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</si>
  <si>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</si>
  <si>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</si>
  <si>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</si>
  <si>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</si>
  <si>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</si>
  <si>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</si>
  <si>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</si>
  <si>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</si>
  <si>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</si>
  <si>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</si>
  <si>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</si>
  <si>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</si>
  <si>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</si>
  <si>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</si>
  <si>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</si>
  <si>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</si>
  <si>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</si>
  <si>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</si>
  <si>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</si>
  <si>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</si>
  <si>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</si>
  <si>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</si>
  <si>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</si>
  <si>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</si>
  <si>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</si>
  <si>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</si>
  <si>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</si>
  <si>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</si>
  <si>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</si>
  <si>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</si>
  <si>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</si>
  <si>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</si>
  <si>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</si>
  <si>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</si>
  <si>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</si>
  <si>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</si>
  <si>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</si>
  <si>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</si>
  <si>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</si>
  <si>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</si>
  <si>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</si>
  <si>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</si>
  <si>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</si>
  <si>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</si>
  <si>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</si>
  <si>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</si>
  <si>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</si>
  <si>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</si>
  <si>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</si>
  <si>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</si>
  <si>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</si>
  <si>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</si>
  <si>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</si>
  <si>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</si>
  <si>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</si>
  <si>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</si>
  <si>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</si>
  <si>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</si>
  <si>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</si>
  <si>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</si>
  <si>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</si>
  <si>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</si>
  <si>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</si>
  <si>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</si>
  <si>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</si>
  <si>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</si>
  <si>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</si>
  <si>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</si>
  <si>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</si>
  <si>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</si>
  <si>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</si>
  <si>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</si>
  <si>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</si>
  <si>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</si>
  <si>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</si>
  <si>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</si>
  <si>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</si>
  <si>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</si>
  <si>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</si>
  <si>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</si>
  <si>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</si>
  <si>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</si>
  <si>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</si>
  <si>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</si>
  <si>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</si>
  <si>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</si>
  <si>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</si>
  <si>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</si>
  <si>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</si>
  <si>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</si>
  <si>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</si>
  <si>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</si>
  <si>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</si>
  <si>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</si>
  <si>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</si>
  <si>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</si>
  <si>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</si>
  <si>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</si>
  <si>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</si>
  <si>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</si>
  <si>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</si>
  <si>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</si>
  <si>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</si>
  <si>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</si>
  <si>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</si>
  <si>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</si>
  <si>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</si>
  <si>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</si>
  <si>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</si>
  <si>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</si>
  <si>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</si>
  <si>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</si>
  <si>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</si>
  <si>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</si>
  <si>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</si>
  <si>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</si>
  <si>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</si>
  <si>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</si>
  <si>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</si>
  <si>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</si>
  <si>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</si>
  <si>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</si>
  <si>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</si>
  <si>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</si>
  <si>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</si>
  <si>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</si>
  <si>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</si>
  <si>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</si>
  <si>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</si>
  <si>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</si>
  <si>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</si>
  <si>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</si>
  <si>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</si>
  <si>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</si>
  <si>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</si>
  <si>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</si>
  <si>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</si>
  <si>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</si>
  <si>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</si>
  <si>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</si>
  <si>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</si>
  <si>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</si>
  <si>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</si>
  <si>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</si>
  <si>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</si>
  <si>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</si>
  <si>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</si>
  <si>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</si>
  <si>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</si>
  <si>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</si>
  <si>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</si>
  <si>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</si>
  <si>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</si>
  <si>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</si>
  <si>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</si>
  <si>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</si>
  <si>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</si>
  <si>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</si>
  <si>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</si>
  <si>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</si>
  <si>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</si>
  <si>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</si>
  <si>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</si>
  <si>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</si>
  <si>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</si>
  <si>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</si>
  <si>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</si>
  <si>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</si>
  <si>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</si>
  <si>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</si>
  <si>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</si>
  <si>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</si>
  <si>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</si>
  <si>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</si>
  <si>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</si>
  <si>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</si>
  <si>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</si>
  <si>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</si>
  <si>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</si>
  <si>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</si>
  <si>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</si>
  <si>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</si>
  <si>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</si>
  <si>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</si>
  <si>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</si>
  <si>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</si>
  <si>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</si>
  <si>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</si>
  <si>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</si>
  <si>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</si>
  <si>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</si>
  <si>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</si>
  <si>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</si>
  <si>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</si>
  <si>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</si>
  <si>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</si>
  <si>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</si>
  <si>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</si>
  <si>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</si>
  <si>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</si>
  <si>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</si>
  <si>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</si>
  <si>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</si>
  <si>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</si>
  <si>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</si>
  <si>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</si>
  <si>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</si>
  <si>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</si>
  <si>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</si>
  <si>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</si>
  <si>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</si>
  <si>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</si>
  <si>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</si>
  <si>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</si>
  <si>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</si>
  <si>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</si>
  <si>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</si>
  <si>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</si>
  <si>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</si>
  <si>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</si>
  <si>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</si>
  <si>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</si>
  <si>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</si>
  <si>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</si>
  <si>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</si>
  <si>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</si>
  <si>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</si>
  <si>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</si>
  <si>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</si>
  <si>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</si>
  <si>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</si>
  <si>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</si>
  <si>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</si>
  <si>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</si>
  <si>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</si>
  <si>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</si>
  <si>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</si>
  <si>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</si>
  <si>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</si>
  <si>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</si>
  <si>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</si>
  <si>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</si>
  <si>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</si>
  <si>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</si>
  <si>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</si>
  <si>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</si>
  <si>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</si>
  <si>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</si>
  <si>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</si>
  <si>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</si>
  <si>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</si>
  <si>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</si>
  <si>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</si>
  <si>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</si>
  <si>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</si>
  <si>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</si>
  <si>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</si>
  <si>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</si>
  <si>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</si>
  <si>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</si>
  <si>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</si>
  <si>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</si>
  <si>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</si>
  <si>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</si>
  <si>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</si>
  <si>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</si>
  <si>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</si>
  <si>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</si>
  <si>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</si>
  <si>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</si>
  <si>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</si>
  <si>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</si>
  <si>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</si>
  <si>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</si>
  <si>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</si>
  <si>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</si>
  <si>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</si>
  <si>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</si>
  <si>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</si>
  <si>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</si>
  <si>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</si>
  <si>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</si>
  <si>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</si>
  <si>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</si>
  <si>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</si>
  <si>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</si>
  <si>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</si>
  <si>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</si>
  <si>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</si>
  <si>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</si>
  <si>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</si>
  <si>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</si>
  <si>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</si>
  <si>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</si>
  <si>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</si>
  <si>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</si>
  <si>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</si>
  <si>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</si>
  <si>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</si>
  <si>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</si>
  <si>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</si>
  <si>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</si>
  <si>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</si>
  <si>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</si>
  <si>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</si>
  <si>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</si>
  <si>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</si>
  <si>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</si>
  <si>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</si>
  <si>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</si>
  <si>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</si>
  <si>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</si>
  <si>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</si>
  <si>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</si>
  <si>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</si>
  <si>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</si>
  <si>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</si>
  <si>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</si>
  <si>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</si>
  <si>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</si>
  <si>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</si>
  <si>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</si>
  <si>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</si>
  <si>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</si>
  <si>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</si>
  <si>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</si>
  <si>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</si>
  <si>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</si>
  <si>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</si>
  <si>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</si>
  <si>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</si>
  <si>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</si>
  <si>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</si>
  <si>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</si>
  <si>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</si>
  <si>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</si>
  <si>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</si>
  <si>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</si>
  <si>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</si>
  <si>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</si>
  <si>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</si>
  <si>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</si>
  <si>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</si>
  <si>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</si>
  <si>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</si>
  <si>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</si>
  <si>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</si>
  <si>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</si>
  <si>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</si>
  <si>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</si>
  <si>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</si>
  <si>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</si>
  <si>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</si>
  <si>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</si>
  <si>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</si>
  <si>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</si>
  <si>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</si>
  <si>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</si>
  <si>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</si>
  <si>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</si>
  <si>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</si>
  <si>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</si>
  <si>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</si>
  <si>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</si>
  <si>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</si>
  <si>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</si>
  <si>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</si>
  <si>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</si>
  <si>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</si>
  <si>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</si>
  <si>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</si>
  <si>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</si>
  <si>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</si>
  <si>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</si>
  <si>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</si>
  <si>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</si>
  <si>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</si>
  <si>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</si>
  <si>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</si>
  <si>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</si>
  <si>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</si>
  <si>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</si>
  <si>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</si>
  <si>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</si>
  <si>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</si>
  <si>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</si>
  <si>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</si>
  <si>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</si>
  <si>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</si>
  <si>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</si>
  <si>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</si>
  <si>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</si>
  <si>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</si>
  <si>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</si>
  <si>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</si>
  <si>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</si>
  <si>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</si>
  <si>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</si>
  <si>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</si>
  <si>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</si>
  <si>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</si>
  <si>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</si>
  <si>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</si>
  <si>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</si>
  <si>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</si>
  <si>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</si>
  <si>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</si>
  <si>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</si>
  <si>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</si>
  <si>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</si>
  <si>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</si>
  <si>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</si>
  <si>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</si>
  <si>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</si>
  <si>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</si>
  <si>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</si>
  <si>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</si>
  <si>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</si>
  <si>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</si>
  <si>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</si>
  <si>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</si>
  <si>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</si>
  <si>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</si>
  <si>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</si>
  <si>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</si>
  <si>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</si>
  <si>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</si>
  <si>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</si>
  <si>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</si>
  <si>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</si>
  <si>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</si>
  <si>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</si>
  <si>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</si>
  <si>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</si>
  <si>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</si>
  <si>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</si>
  <si>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</si>
  <si>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</si>
  <si>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</si>
  <si>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</si>
  <si>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</si>
  <si>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</si>
  <si>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</si>
  <si>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</si>
  <si>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</si>
  <si>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</si>
  <si>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</si>
  <si>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</si>
  <si>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</si>
  <si>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</si>
  <si>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</si>
  <si>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</si>
  <si>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</si>
  <si>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</si>
  <si>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</si>
  <si>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</si>
  <si>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</si>
  <si>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</si>
  <si>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</si>
  <si>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</si>
  <si>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</si>
  <si>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</si>
  <si>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</si>
  <si>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</si>
  <si>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</si>
  <si>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</si>
  <si>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</si>
  <si>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</si>
  <si>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</si>
  <si>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</si>
  <si>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</si>
  <si>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</si>
  <si>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</si>
  <si>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</si>
  <si>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</si>
  <si>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</si>
  <si>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</si>
  <si>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</si>
  <si>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</si>
  <si>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</si>
  <si>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</si>
  <si>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</si>
  <si>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</si>
  <si>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</si>
  <si>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</si>
  <si>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</si>
  <si>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</si>
  <si>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</si>
  <si>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</si>
  <si>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</si>
  <si>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</si>
  <si>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</si>
  <si>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</si>
  <si>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</si>
  <si>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</si>
  <si>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</si>
  <si>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</si>
  <si>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</si>
  <si>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</si>
  <si>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</si>
  <si>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</si>
  <si>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</si>
  <si>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</si>
  <si>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</si>
  <si>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</si>
  <si>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</si>
  <si>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</si>
  <si>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</si>
  <si>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</si>
  <si>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</si>
  <si>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</si>
  <si>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</si>
  <si>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</si>
  <si>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</si>
  <si>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</si>
  <si>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</si>
  <si>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</si>
  <si>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</si>
  <si>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</si>
  <si>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</si>
  <si>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</si>
  <si>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</si>
  <si>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</si>
  <si>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</si>
  <si>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</si>
  <si>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</si>
  <si>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</si>
  <si>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</si>
  <si>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</si>
  <si>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</si>
  <si>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</si>
  <si>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</si>
  <si>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</si>
  <si>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</si>
  <si>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</si>
  <si>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</si>
  <si>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</si>
  <si>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</si>
  <si>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</si>
  <si>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</si>
  <si>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</si>
  <si>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</si>
  <si>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</si>
  <si>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</si>
  <si>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</si>
  <si>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</si>
  <si>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</si>
  <si>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</si>
  <si>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</si>
  <si>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</si>
  <si>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</si>
  <si>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</si>
  <si>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</si>
  <si>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</si>
  <si>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</si>
  <si>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</si>
  <si>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</si>
  <si>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</si>
  <si>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</si>
  <si>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</si>
  <si>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</si>
  <si>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</si>
  <si>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</si>
  <si>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</si>
  <si>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</si>
  <si>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</si>
  <si>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</si>
  <si>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</si>
  <si>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</si>
  <si>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</si>
  <si>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</si>
  <si>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</si>
  <si>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</si>
  <si>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</si>
  <si>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</si>
  <si>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</si>
  <si>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</si>
  <si>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</si>
  <si>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</si>
  <si>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</si>
  <si>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</si>
  <si>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</si>
  <si>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</si>
  <si>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</si>
  <si>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</si>
  <si>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</si>
  <si>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</si>
  <si>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</si>
  <si>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</si>
  <si>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</si>
  <si>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</si>
  <si>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</si>
  <si>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</si>
  <si>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</si>
  <si>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</si>
  <si>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</si>
  <si>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</si>
  <si>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</si>
  <si>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</si>
  <si>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</si>
  <si>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</si>
  <si>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</si>
  <si>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</si>
  <si>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</si>
  <si>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</si>
  <si>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</si>
  <si>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</si>
  <si>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</si>
  <si>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</si>
  <si>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</si>
  <si>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</si>
  <si>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</si>
  <si>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</si>
  <si>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</si>
  <si>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</si>
  <si>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</si>
  <si>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</si>
  <si>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</si>
  <si>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</si>
  <si>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</si>
  <si>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</si>
  <si>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</si>
  <si>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</si>
  <si>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</si>
  <si>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</si>
  <si>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</si>
  <si>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</si>
  <si>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</si>
  <si>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</si>
  <si>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</si>
  <si>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</si>
  <si>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</si>
  <si>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</si>
  <si>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</si>
  <si>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</si>
  <si>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</si>
  <si>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</si>
  <si>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</si>
  <si>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</si>
  <si>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</si>
  <si>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</si>
  <si>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</si>
  <si>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</si>
  <si>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</si>
  <si>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</si>
  <si>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</si>
  <si>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</si>
  <si>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</si>
  <si>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</si>
  <si>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</si>
  <si>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</si>
  <si>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</si>
  <si>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</si>
  <si>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</si>
  <si>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</si>
  <si>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</si>
  <si>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</si>
  <si>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</si>
  <si>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</si>
  <si>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</si>
  <si>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</si>
  <si>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</si>
  <si>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</si>
  <si>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</si>
  <si>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</si>
  <si>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</si>
  <si>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</si>
  <si>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</si>
  <si>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</si>
  <si>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</si>
  <si>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</si>
  <si>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</si>
  <si>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</si>
  <si>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</si>
  <si>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</si>
  <si>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</si>
  <si>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</si>
  <si>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</si>
  <si>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</si>
  <si>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</si>
  <si>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</si>
  <si>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</si>
  <si>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</si>
  <si>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</si>
  <si>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</si>
  <si>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</si>
  <si>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</si>
  <si>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</si>
  <si>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</si>
  <si>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</si>
  <si>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</si>
  <si>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</si>
  <si>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</si>
  <si>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</si>
  <si>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</si>
  <si>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</si>
  <si>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</si>
  <si>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</si>
  <si>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</si>
  <si>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</si>
  <si>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</si>
  <si>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</si>
  <si>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</si>
  <si>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</si>
  <si>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</si>
  <si>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</si>
  <si>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</si>
  <si>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</si>
  <si>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</si>
  <si>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</si>
  <si>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</si>
  <si>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</si>
  <si>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</si>
  <si>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</si>
  <si>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</si>
  <si>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</si>
  <si>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</si>
  <si>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</si>
  <si>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</si>
  <si>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</si>
  <si>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</si>
  <si>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</si>
  <si>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</si>
  <si>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</si>
  <si>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</si>
  <si>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</si>
  <si>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</si>
  <si>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</si>
  <si>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</si>
  <si>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</si>
  <si>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</si>
  <si>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</si>
  <si>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</si>
  <si>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</si>
  <si>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</si>
  <si>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</si>
  <si>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</si>
  <si>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</si>
  <si>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</si>
  <si>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</si>
  <si>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</si>
  <si>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</si>
  <si>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</si>
  <si>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</si>
  <si>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</si>
  <si>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</si>
  <si>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</si>
  <si>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</si>
  <si>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</si>
  <si>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</si>
  <si>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</si>
  <si>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</si>
  <si>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</si>
  <si>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</si>
  <si>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</si>
  <si>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</si>
  <si>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</si>
  <si>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</si>
  <si>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</si>
  <si>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</si>
  <si>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</si>
  <si>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</si>
  <si>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</si>
  <si>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</si>
  <si>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</si>
  <si>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</si>
  <si>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</si>
  <si>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</si>
  <si>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</si>
  <si>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</si>
  <si>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</si>
  <si>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</si>
  <si>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</si>
  <si>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</si>
  <si>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</si>
  <si>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</si>
  <si>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</si>
  <si>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</si>
  <si>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</si>
  <si>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</si>
  <si>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</si>
  <si>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</si>
  <si>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</si>
  <si>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</si>
  <si>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</si>
  <si>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</si>
  <si>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</si>
  <si>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</si>
  <si>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</si>
  <si>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</si>
  <si>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</si>
  <si>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</si>
  <si>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</si>
  <si>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</si>
  <si>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</si>
  <si>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</si>
  <si>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</si>
  <si>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</si>
  <si>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</si>
  <si>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</si>
  <si>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</si>
  <si>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</si>
  <si>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</si>
  <si>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</si>
  <si>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</si>
  <si>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</si>
  <si>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</si>
  <si>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</si>
  <si>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</si>
  <si>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</si>
  <si>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</si>
  <si>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</si>
  <si>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</si>
  <si>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</si>
  <si>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</si>
  <si>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</si>
  <si>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</si>
  <si>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</si>
  <si>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</si>
  <si>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</si>
  <si>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</si>
  <si>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</si>
  <si>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</si>
  <si>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</si>
  <si>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</si>
  <si>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</si>
  <si>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</si>
  <si>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</si>
  <si>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</si>
  <si>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</si>
  <si>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</si>
  <si>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</si>
  <si>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</si>
  <si>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</si>
  <si>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</si>
  <si>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</si>
  <si>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</si>
  <si>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</si>
  <si>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</si>
  <si>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</si>
  <si>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</si>
  <si>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</si>
  <si>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</si>
  <si>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</si>
  <si>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</si>
  <si>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</si>
  <si>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</si>
  <si>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</si>
  <si>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</si>
  <si>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</si>
  <si>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</si>
  <si>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</si>
  <si>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</si>
  <si>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</si>
  <si>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</si>
  <si>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</si>
  <si>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</si>
  <si>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</si>
  <si>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</si>
  <si>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</si>
  <si>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</si>
  <si>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</si>
  <si>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</si>
  <si>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</si>
  <si>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</si>
  <si>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</si>
  <si>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</si>
  <si>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</si>
  <si>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</si>
  <si>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</si>
  <si>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</si>
  <si>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</si>
  <si>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</si>
  <si>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</si>
  <si>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</si>
  <si>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</si>
  <si>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</si>
  <si>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</si>
  <si>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</si>
  <si>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</si>
  <si>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</si>
  <si>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</si>
  <si>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</si>
  <si>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</si>
  <si>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PCM-20251020-00000537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</si>
  <si>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</si>
  <si>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</si>
  <si>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</si>
  <si>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</si>
  <si>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</si>
  <si>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</si>
  <si>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</si>
  <si>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</si>
  <si>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</si>
  <si>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</si>
  <si>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</si>
  <si>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</si>
  <si>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</si>
  <si>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</si>
  <si>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</si>
  <si>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</si>
  <si>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</si>
  <si>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</si>
  <si>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</si>
  <si>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</si>
  <si>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</si>
  <si>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</si>
  <si>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</si>
  <si>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</si>
  <si>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</si>
  <si>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</si>
  <si>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</si>
  <si>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</si>
  <si>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</si>
  <si>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</si>
  <si>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</si>
  <si>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</si>
  <si>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</si>
  <si>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</si>
  <si>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</si>
  <si>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</si>
  <si>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</si>
  <si>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</si>
  <si>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</si>
  <si>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</si>
  <si>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</si>
  <si>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</si>
  <si>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</si>
  <si>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</si>
  <si>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</si>
  <si>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</si>
  <si>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</si>
  <si>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</si>
  <si>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</si>
  <si>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</si>
  <si>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</si>
  <si>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</si>
  <si>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</si>
  <si>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</si>
  <si>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</si>
  <si>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</si>
  <si>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</si>
  <si>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</si>
  <si>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</si>
  <si>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</si>
  <si>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</si>
  <si>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</si>
  <si>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</si>
  <si>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</si>
  <si>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</si>
  <si>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</si>
  <si>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</si>
  <si>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</si>
  <si>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</si>
  <si>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</si>
  <si>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</si>
  <si>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</si>
  <si>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</si>
  <si>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</si>
  <si>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</si>
  <si>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</si>
  <si>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</si>
  <si>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</si>
  <si>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</si>
  <si>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</si>
  <si>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</si>
  <si>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</si>
  <si>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</si>
  <si>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</si>
  <si>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</si>
  <si>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</si>
  <si>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</si>
  <si>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</si>
  <si>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</si>
  <si>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</si>
  <si>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18 KM</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</si>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</sst>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287.36231041666906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6.8669979166661506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0.25482199074031087</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1</v>
      </c>
      <c r="D5" s="136" t="s">
        <v>21534</v>
      </c>
      <c r="E5" s="137" t="s">
        <v>38964</v>
      </c>
      <c r="F5" s="138">
        <v>45950.275879629633</v>
      </c>
      <c r="G5" s="139">
        <f ca="1">IFERROR(NOW()-F5,"")</f>
        <v>3.4856712962209713E-2</v>
      </c>
      <c r="H5" s="138">
        <v>45950.269942129627</v>
      </c>
      <c r="I5" s="136" t="str">
        <f>IFERROR(VLOOKUP(D5,DB!A:F,6,0),"")</f>
        <v>Generator-DG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45950.310736342595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45950.310736342595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45950.310736342595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45950.310736342595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45950.310736342595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45950.310736342595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45950.310736342595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45950.310736342595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45950.310736342595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45950.310736342595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45950.310736342595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45950.310736342595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45950.310736342595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45950.310736342595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45950.310736342595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45950.310736342595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45950.310736342595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45950.310736342595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45950.310736342595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45950.310736342595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45950.310736342595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45950.310736342595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45950.310736342595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45950.310736342595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45950.310736342595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45950.310736342595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45950.310736342595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45950.310736342595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45950.310736342595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45950.310736342595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45950.310736342595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45950.310736342595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45950.310736342595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45950.310736342595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45950.310736342595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45950.310736342595</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45950.310736342595</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45950.310736342595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45950.310736342595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45950.310736342595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45950.310736342595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45950.310736342595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45950.310736342595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45950.310736342595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45950.310736342595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45950.310736342595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45950.310736342595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45950.310736342595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45950.310736342595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45950.310736342595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45950.310736342595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45950.310736342595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45950.310736342595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45950.310736342595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45950.310736342595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45950.310736342595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45950.310736342595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45950.310736342595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45950.310736342595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45950.310736342595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45950.310736342595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45950.310736342595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45950.310736342595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45950.310736342595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45950.310736342595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45950.310736342595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45950.310736342595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45950.310736342595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45950.310736342595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45950.310736342595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45950.310736342595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45950.310736342595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45950.310736342595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45950.310736342595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45950.310736342595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45950.310736342595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45950.310736342595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45950.310736342595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45950.310736342595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45950.310736342595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45950.310736342595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45950.310736342595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45950.310736342595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45950.310736342595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45950.310736342595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45950.310736342595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45950.310736342595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45950.310736342595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45950.310736342595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45950.310736342595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45950.310736342595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45950.310736342595</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45950.310736342595</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66963B6E-90FC-441C-913D-CA20C49C8C30}"/>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tabSelected="1" topLeftCell="E1"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143.5836530092638</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125.31089837963373</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5.8149608796302346</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0.40955578703869833</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3.3560416668478865E-2</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45950.310736342595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45950.310736342595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45950.310736342595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45950.310736342595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45950.310736342595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45950.310736342595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45950.310736342595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45950.310736342595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45950.310736342595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45950.310736342595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45950.310736342595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45950.310736342595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45950.310736342595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45950.310736342595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45950.310736342595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45950.310736342595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45950.310736342595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45950.310736342595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45950.310736342595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45950.310736342595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45950.310736342595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45950.310736342595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45950.310736342595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45950.310736342595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45950.310736342595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45950.310736342595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45950.310736342595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45950.310736342595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45950.310736342595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45950.310736342595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45950.310736342595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45950.310736342595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45950.310736342595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45950.310736342595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45950.310736342595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45950.310736342595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45950.310736342595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45950.310736342595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45950.310736342595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45950.310736342595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45950.310736342595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45950.310736342595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45950.310736342595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45950.310736342595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45950.310736342595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45950.310736342595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45950.310736342595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45950.310736342595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45950.310736342595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45950.310736342595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45950.310736342595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45950.310736342595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45950.310736342595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45950.310736342595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45950.310736342595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45950.310736342595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45950.310736342595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45950.310736342595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45950.310736342595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45950.310736342595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45950.310736342595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45950.310736342595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45950.310736342595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45950.310736342595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45950.310736342595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45950.310736342595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45950.310736342595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45950.310736342595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45950.310736342595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45950.310736342595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45950.310736342595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45950.310736342595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45950.310736342595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45950.310736342595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45950.310736342595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45950.310736342595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45950.310736342595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45950.310736342595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45950.310736342595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45950.310736342595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45950.310736342595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45950.310736342595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45950.310736342595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45950.310736342595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45950.310736342595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45950.310736342595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45950.310736342595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45950.310736342595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45950.310736342595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45950.310736342595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45950.310736342595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45950.310736342595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45950.310736342595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45950.310736342595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45950.310736342595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45950.310736342595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45950.310736342595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45950.310736342595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45950.310736342595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45950.310736342595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45950.310736342595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45950.310736342595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45950.310736342595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45950.310736342595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45950.310736342595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45950.310736342595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45950.310736342595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45950.310736342595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45950.310736342595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45950.310736342595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45950.310736342595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45950.310736342595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45950.310736342595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45950.310736342595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45950.310736342595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45950.310736342595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45950.310736342595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45950.310736342595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45950.310736342595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45950.310736342595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45950.310736342595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45950.310736342595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45950.310736342595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45950.310736342595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45950.310736342595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45950.310736342595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45950.310736342595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45950.310736342595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45950.310736342595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45950.310736342595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45950.310736342595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45950.310736342595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45950.310736342595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45950.310736342595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45950.310736342595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45950.310736342595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45950.310736342595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45950.310736342595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45950.310736342595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45950.310736342595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45950.310736342595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45950.310736342595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45950.310736342595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45950.310736342595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45950.310736342595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45950.310736342595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45950.310736342595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45950.310736342595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45950.310736342595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45950.310736342595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45950.310736342595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45950.310736342595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45950.310736342595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45950.310736342595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45950.310736342595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45950.310736342595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45950.310736342595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45950.310736342595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45950.310736342595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45950.310736342595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45950.310736342595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45950.310736342595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45950.310736342595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45950.310736342595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45950.310736342595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45950.310736342595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45950.310736342595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45950.310736342595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45950.310736342595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45950.310736342595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45950.310736342595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45950.310736342595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45950.310736342595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45950.310736342595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45950.310736342595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45950.310736342595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45950.310736342595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45950.310736342595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45950.310736342595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45950.310736342595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45950.310736342595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45950.310736342595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45950.310736342595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45950.310736342595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45950.310736342595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45950.310736342595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45950.310736342595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45950.310736342595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45950.310736342595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45950.310736342595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45950.310736342595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45950.310736342595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45950.310736342595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45950.310736342595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45950.310736342595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45950.310736342595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45950.310736342595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45950.310736342595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45950.310736342595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45950.310736342595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45950.310736342595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45950.310736342595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45950.310736342595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45950.310736342595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45950.310736342595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45950.310736342595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45950.310736342595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45950.310736342595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45950.310736342595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45950.310736342595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45950.310736342595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45950.310736342595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45950.310736342595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45950.310736342595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45950.310736342595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45950.310736342595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45950.310736342595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45950.310736342595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45950.310736342595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45950.310736342595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45950.310736342595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45950.310736342595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45950.310736342595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45950.310736342595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45950.310736342595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45950.310736342595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45950.310736342595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45950.310736342595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45950.310736342595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45950.310736342595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45950.310736342595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45950.310736342595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45950.310736342595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45950.310736342595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45950.310736342595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45950.310736342595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45950.310736342595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45950.310736342595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45950.310736342595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45950.310736342595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45950.310736342595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45950.310736342595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45950.310736342595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45950.310736342595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45950.310736342595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45950.310736342595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45950.310736342595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45950.310736342595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45950.310736342595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45950.310736342595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45950.310736342595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45950.310736342595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45950.310736342595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45950.310736342595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45950.310736342595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45950.310736342595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45950.310736342595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45950.310736342595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45950.310736342595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45950.310736342595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45950.310736342595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45950.310736342595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45950.310736342595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45950.310736342595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45950.310736342595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45950.310736342595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45950.310736342595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45950.310736342595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45950.310736342595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45950.310736342595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45950.310736342595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45950.310736342595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45950.310736342595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45950.310736342595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45950.310736342595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45950.310736342595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45950.310736342595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45950.310736342595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45950.310736342595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45950.310736342595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45950.310736342595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45950.310736342595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45950.310736342595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45950.310736342595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45950.310736342595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45950.310736342595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45950.310736342595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45950.310736342595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45950.310736342595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45950.310736342595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45950.310736342595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45950.310736342595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45950.310736342595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45950.310736342595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45950.310736342595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45950.310736342595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45950.310736342595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45950.310736342595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45950.310736342595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45950.310736342595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45950.310736342595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45950.310736342595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45950.310736342595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45950.310736342595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45950.310736342595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45950.310736342595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45950.310736342595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45950.310736342595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45950.310736342595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45950.310736342595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45950.310736342595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45950.310736342595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45950.310736342595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45950.310736342595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45950.310736342595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45950.310736342595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45950.310736342595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45950.310736342595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45950.310736342595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45950.310736342595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45950.310736342595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45950.310736342595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45950.310736342595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45950.310736342595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45950.310736342595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45950.310736342595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45950.310736342595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45950.310736342595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45950.310736342595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45950.310736342595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45950.310736342595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45950.310736342595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45950.310736342595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45950.310736342595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45950.310736342595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45950.310736342595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45950.310736342595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45950.310736342595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45950.310736342595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45950.310736342595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45950.310736342595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45950.310736342595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45950.310736342595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45950.310736342595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45950.310736342595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45950.310736342595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45950.310736342595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45950.310736342595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45950.310736342595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45950.310736342595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45950.310736342595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45950.310736342595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45950.310736342595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45950.310736342595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45950.310736342595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45950.310736342595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45950.310736342595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45950.310736342595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45950.310736342595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45950.310736342595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45950.310736342595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45950.310736342595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45950.310736342595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45950.310736342595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45950.310736342595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45950.310736342595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45950.310736342595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45950.310736342595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45950.310736342595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45950.310736342595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45950.310736342595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45950.310736342595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45950.310736342595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45950.310736342595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45950.310736342595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45950.310736342595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45950.310736342595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45950.310736342595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45950.310736342595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45950.310736342595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45950.310736342595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45950.310736342595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45950.310736342595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45950.310736342595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45950.310736342595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45950.310736342595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45950.310736342595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45950.310736342595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45950.310736342595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45950.310736342595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45950.310736342595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45950.310736342595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45950.310736342595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45950.310736342595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45950.310736342595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45950.310736342595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45950.310736342595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45950.310736342595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45950.310736342595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45950.310736342595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45950.310736342595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45950.310736342595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45950.310736342595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45950.310736342595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45950.310736342595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45950.310736342595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45950.310736342595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45950.310736342595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45950.310736342595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45950.310736342595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45950.310736342595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45950.310736342595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45950.310736342595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45950.310736342595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45950.310736342595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45950.310736342595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45950.310736342595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45950.310736342595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45950.310736342595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45950.310736342595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45950.310736342595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45950.310736342595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45950.310736342595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45950.310736342595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45950.310736342595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45950.310736342595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45950.310736342595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45950.310736342595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45950.310736342595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45950.310736342595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45950.310736342595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45950.310736342595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45950.310736342595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45950.310736342595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45950.310736342595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45950.310736342595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45950.310736342595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45950.310736342595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45950.310736342595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45950.310736342595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45950.310736342595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45950.310736342595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45950.310736342595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45950.310736342595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45950.310736342595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45950.310736342595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45950.310736342595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45950.310736342595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45950.310736342595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45950.310736342595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45950.310736342595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45950.310736342595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45950.310736342595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45950.310736342595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45950.310736342595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45950.310736342595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45950.310736342595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45950.310736342595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45950.310736342595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45950.310736342595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45950.310736342595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45950.310736342595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45950.310736342595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45950.310736342595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45950.310736342595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45950.310736342595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45950.310736342595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45950.310736342595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45950.310736342595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45950.310736342595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45950.310736342595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45950.310736342595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45950.310736342595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45950.310736342595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45950.310736342595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45950.310736342595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45950.310736342595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45950.310736342595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45950.310736342595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45950.310736342595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45950.310736342595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45950.310736342595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45950.310736342595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45950.310736342595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45950.310736342595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45950.310736342595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45950.310736342595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45950.310736342595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45950.310736342595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45950.310736342595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45950.310736342595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45950.310736342595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45950.310736342595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45950.310736342595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45950.310736342595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45950.310736342595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45950.310736342595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45950.310736342595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45950.310736342595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45950.310736342595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45950.310736342595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45950.310736342595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45950.310736342595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45950.310736342595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45950.310736342595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45950.310736342595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45950.310736342595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45950.310736342595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45950.310736342595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45950.310736342595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45950.310736342595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45950.310736342595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45950.310736342595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45950.310736342595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45950.310736342595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45950.310736342595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45950.310736342595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45950.310736342595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45950.310736342595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45950.310736342595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45950.310736342595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45950.310736342595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45950.310736342595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45950.310736342595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45950.310736342595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45950.310736342595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45950.310736342595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45950.310736342595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45950.310736342595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45950.310736342595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45950.310736342595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45950.310736342595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45950.310736342595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45950.310736342595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45950.310736342595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45950.310736342595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45950.310736342595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45950.310736342595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45950.310736342595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45950.310736342595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45950.310736342595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45950.310736342595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45950.310736342595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45950.310736342595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45950.310736342595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45950.310736342595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45950.310736342595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45950.310736342595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45950.310736342595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45950.310736342595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45950.310736342595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45950.310736342595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45950.310736342595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45950.310736342595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45950.310736342595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45950.310736342595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45950.310736342595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45950.310736342595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45950.310736342595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45950.310736342595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45950.310736342595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45950.310736342595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45950.310736342595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45950.310736342595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45950.310736342595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45950.310736342595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45950.310736342595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45950.310736342595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45950.310736342595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45950.310736342595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45950.310736342595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45950.310736342595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45950.310736342595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45950.310736342595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45950.310736342595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45950.310736342595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45950.310736342595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45950.310736342595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45950.310736342595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45950.310736342595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45950.310736342595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45950.310736342595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45950.310736342595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45950.310736342595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45950.310736342595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45950.310736342595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45950.310736342595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45950.310736342595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45950.310736342595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45950.310736342595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45950.310736342595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45950.310736342595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45950.310736342595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45950.310736342595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45950.310736342595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45950.310736342595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45950.310736342595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45950.310736342595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45950.310736342595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45950.310736342595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45950.310736342595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45950.310736342595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45950.310736342595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45950.310736342595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45950.310736342595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45950.310736342595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45950.310736342595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45950.310736342595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45950.310736342595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45950.310736342595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45950.310736342595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45950.310736342595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45950.310736342595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45950.310736342595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45950.310736342595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45950.310736342595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45950.310736342595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45950.310736342595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45950.310736342595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45950.310736342595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45950.310736342595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45950.310736342595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45950.310736342595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45950.310736342595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45950.310736342595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45950.310736342595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45950.310736342595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45950.310736342595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45950.310736342595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45950.310736342595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45950.310736342595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45950.310736342595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45950.310736342595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45950.310736342595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45950.310736342595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45950.310736342595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45950.310736342595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45950.310736342595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45950.310736342595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45950.310736342595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45950.310736342595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45950.310736342595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45950.310736342595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45950.310736342595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45950.310736342595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45950.310736342595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45950.310736342595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45950.310736342595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45950.310736342595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45950.310736342595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45950.310736342595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45950.310736342595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45950.310736342595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45950.310736342595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45950.310736342595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45950.310736342595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45950.310736342595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45950.310736342595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45950.310736342595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45950.310736342595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45950.310736342595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45950.310736342595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45950.310736342595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45950.310736342595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45950.310736342595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45950.310736342595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45950.310736342595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45950.310736342595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45950.310736342595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45950.310736342595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45950.310736342595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45950.310736342595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45950.310736342595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45950.310736342595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45950.310736342595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45950.310736342595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45950.310736342595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45950.310736342595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45950.310736342595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45950.310736342595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45950.310736342595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45950.310736342595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45950.310736342595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45950.310736342595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45950.310736342595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45950.310736342595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45950.310736342595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45950.310736342595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45950.310736342595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45950.310736342595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45950.310736342595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45950.310736342595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45950.310736342595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45950.310736342595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45950.310736342595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45950.310736342595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45950.310736342595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45950.310736342595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45950.310736342595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45950.310736342595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45950.310736342595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45950.310736342595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45950.310736342595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45950.310736342595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45950.310736342595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45950.310736342595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45950.310736342595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45950.310736342595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45950.310736342595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45950.310736342595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45950.310736342595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45950.310736342595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45950.310736342595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45950.310736342595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45950.310736342595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45950.310736342595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45950.310736342595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45950.310736342595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45950.310736342595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45950.310736342595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45950.310736342595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45950.310736342595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45950.310736342595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45950.310736342595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45950.310736342595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45950.310736342595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45950.310736342595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45950.310736342595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45950.310736342595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45950.310736342595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45950.310736342595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45950.310736342595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45950.310736342595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45950.310736342595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45950.310736342595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45950.310736342595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45950.310736342595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45950.310736342595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45950.310736342595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45950.310736342595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45950.310736342595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45950.310736342595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45950.310736342595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45950.310736342595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45950.310736342595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45950.310736342595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45950.310736342595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45950.310736342595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45950.310736342595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45950.310736342595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45950.310736342595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45950.310736342595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45950.310736342595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45950.310736342595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45950.310736342595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45950.310736342595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45950.310736342595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45950.310736342595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45950.310736342595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45950.310736342595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45950.310736342595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45950.310736342595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45950.310736342595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45950.310736342595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45950.310736342595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45950.310736342595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45950.310736342595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45950.310736342595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45950.310736342595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45950.310736342595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45950.310736342595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45950.310736342595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45950.310736342595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45950.310736342595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45950.310736342595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45950.310736342595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45950.310736342595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45950.310736342595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45950.310736342595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45950.310736342595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45950.310736342595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45950.310736342595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45950.310736342595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45950.310736342595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45950.310736342595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45950.310736342595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45950.310736342595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45950.310736342595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45950.310736342595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45950.310736342595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45950.310736342595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45950.310736342595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45950.310736342595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45950.310736342595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45950.310736342595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45950.310736342595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45950.310736342595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45950.310736342595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45950.310736342595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45950.310736342595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45950.310736342595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45950.310736342595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45950.310736342595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45950.310736342595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45950.310736342595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45950.310736342595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45950.310736342595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45950.310736342595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45950.310736342595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45950.310736342595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45950.310736342595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45950.310736342595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45950.310736342595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45950.310736342595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45950.310736342595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45950.310736342595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45950.310736342595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45950.310736342595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45950.310736342595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45950.310736342595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45950.310736342595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45950.310736342595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45950.310736342595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45950.310736342595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45950.310736342595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45950.310736342595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45950.310736342595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45950.310736342595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45950.310736342595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45950.310736342595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45950.310736342595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45950.310736342595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45950.310736342595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45950.310736342595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45950.310736342595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45950.310736342595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45950.310736342595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45950.310736342595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45950.310736342595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45950.310736342595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45950.310736342595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45950.310736342595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45950.310736342595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45950.310736342595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45950.310736342595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45950.310736342595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45950.310736342595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45950.310736342595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45950.310736342595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45950.310736342595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45950.310736342595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45950.310736342595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45950.310736342595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45950.310736342595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45950.310736342595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45950.310736342595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45950.310736342595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45950.310736342595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45950.310736342595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45950.310736342595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45950.310736342595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45950.310736342595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45950.310736342595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45950.310736342595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45950.310736342595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45950.310736342595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45950.310736342595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45950.310736342595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45950.310736342595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45950.310736342595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45950.310736342595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45950.310736342595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45950.310736342595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45950.310736342595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45950.310736342595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45950.310736342595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45950.310736342595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45950.310736342595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45950.310736342595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45950.310736342595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45950.310736342595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45950.310736342595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45950.310736342595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45950.310736342595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45950.310736342595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45950.310736342595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45950.310736342595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45950.310736342595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45950.310736342595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45950.310736342595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45950.310736342595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45950.310736342595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45950.310736342595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45950.310736342595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45950.310736342595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45950.310736342595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45950.310736342595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45950.310736342595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45950.310736342595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45950.310736342595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45950.310736342595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45950.310736342595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45950.310736342595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45950.310736342595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45950.310736342595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45950.310736342595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45950.310736342595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45950.310736342595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45950.310736342595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45950.310736342595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45950.310736342595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45950.310736342595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45950.310736342595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45950.310736342595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45950.310736342595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45950.310736342595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45950.310736342595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45950.310736342595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45950.310736342595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45950.310736342595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45950.310736342595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45950.310736342595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45950.310736342595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45950.310736342595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45950.310736342595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45950.310736342595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45950.310736342595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45950.310736342595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45950.310736342595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45950.310736342595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45950.310736342595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45950.310736342595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45950.310736342595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45950.310736342595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45950.310736342595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45950.310736342595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45950.310736342595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45950.310736342595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45950.310736342595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45950.310736342595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45950.310736342595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45950.310736342595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45950.310736342595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45950.310736342595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45950.310736342595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45950.310736342595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45950.310736342595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45950.310736342595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45950.310736342595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45950.310736342595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45950.310736342595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45950.310736342595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45950.310736342595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45950.310736342595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45950.310736342595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45950.310736342595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45950.310736342595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45950.310736342595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45950.310736342595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45950.310736342595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45950.310736342595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45950.310736342595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45950.310736342595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45950.310736342595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45950.310736342595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45950.310736342595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45950.310736342595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45950.310736342595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45950.310736342595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45950.310736342595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45950.310736342595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45950.310736342595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45950.310736342595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45950.310736342595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45950.310736342595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45950.310736342595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45950.310736342595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45950.310736342595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45950.310736342595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45950.310736342595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45950.310736342595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45950.310736342595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45950.310736342595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45950.310736342595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45950.310736342595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45950.310736342595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45950.310736342595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45950.310736342595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45950.310736342595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45950.310736342595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45950.310736342595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45950.310736342595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45950.310736342595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45950.310736342595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45950.310736342595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45950.310736342595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45950.310736342595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45950.310736342595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45950.310736342595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45950.310736342595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45950.310736342595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45950.310736342595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45950.310736342595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45950.310736342595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45950.310736342595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45950.310736342595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45950.310736342595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45950.310736342595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45950.310736342595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45950.310736342595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45950.310736342595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45950.310736342595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45950.310736342595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45950.310736342595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45950.310736342595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45950.310736342595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45950.310736342595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45950.310736342595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45950.310736342595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45950.310736342595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45950.310736342595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45950.310736342595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45950.310736342595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45950.310736342595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45950.310736342595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45950.310736342595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45950.310736342595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45950.310736342595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45950.310736342595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45950.310736342595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45950.310736342595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45950.310736342595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45950.310736342595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45950.310736342595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45950.310736342595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45950.310736342595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45950.310736342595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45950.310736342595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45950.310736342595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45950.310736342595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45950.310736342595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45950.310736342595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45950.310736342595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45950.310736342595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45950.310736342595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45950.310736342595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45950.310736342595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45950.310736342595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45950.310736342595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45950.310736342595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45950.310736342595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45950.310736342595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45950.310736342595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45950.310736342595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45950.310736342595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45950.310736342595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45950.310736342595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45950.310736342595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45950.310736342595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45950.310736342595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45950.310736342595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45950.310736342595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45950.310736342595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45950.310736342595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45950.310736342595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45950.310736342595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45950.310736342595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45950.310736342595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45950.310736342595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45950.310736342595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45950.310736342595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45950.310736342595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45950.310736342595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45950.310736342595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45950.310736342595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45950.310736342595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45950.310736342595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45950.310736342595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45950.310736342595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45950.310736342595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45950.310736342595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45950.310736342595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45950.310736342595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45950.310736342595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45950.310736342595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45950.310736342595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45950.310736342595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45950.310736342595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45950.310736342595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45950.310736342595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45950.310736342595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45950.310736342595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45950.310736342595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45950.310736342595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45950.310736342595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45950.310736342595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45950.310736342595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45950.310736342595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45950.310736342595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45950.310736342595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45950.310736342595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45950.310736342595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45950.310736342595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45950.310736342595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45950.310736342595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45950.310736342595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45950.310736342595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45950.310736342595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45950.310736342595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45950.310736342595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45950.310736342595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45950.310736342595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45950.310736342595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45950.310736342595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45950.310736342595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45950.310736342595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45950.310736342595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45950.310736342595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45950.310736342595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45950.310736342595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45950.310736342595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45950.310736342595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45950.310736342595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45950.310736342595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45950.310736342595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45950.310736342595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45950.310736342595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45950.310736342595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45950.310736342595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45950.310736342595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45950.310736342595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45950.310736342595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45950.310736342595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45950.310736342595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45950.310736342595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45950.310736342595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45950.310736342595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45950.310736342595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45950.310736342595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45950.310736342595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45950.310736342595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45950.310736342595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45950.310736342595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45950.310736342595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45950.310736342595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45950.310736342595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45950.310736342595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45950.310736342595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45950.310736342595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45950.310736342595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45950.310736342595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45950.310736342595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45950.310736342595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45950.310736342595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45950.310736342595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45950.310736342595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45950.310736342595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45950.310736342595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45950.310736342595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45950.310736342595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45950.310736342595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45950.310736342595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45950.310736342595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45950.310736342595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45950.310736342595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45950.310736342595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45950.310736342595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45950.310736342595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45950.310736342595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45950.310736342595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45950.310736342595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45950.310736342595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45950.310736342595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45950.310736342595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45950.310736342595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45950.310736342595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45950.310736342595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45950.310736342595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45950.310736342595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45950.310736342595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45950.310736342595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45950.310736342595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45950.310736342595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45950.310736342595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45950.310736342595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45950.310736342595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45950.310736342595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45950.310736342595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45950.310736342595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45950.310736342595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45950.310736342595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45950.310736342595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45950.310736342595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45950.310736342595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45950.310736342595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45950.310736342595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45950.310736342595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45950.310736342595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45950.310736342595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45950.310736342595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45950.310736342595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45950.310736342595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45950.310736342595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45950.310736342595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45950.310736342595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45950.310736342595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45950.310736342595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45950.310736342595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45950.310736342595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45950.310736342595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45950.310736342595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45950.310736342595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45950.310736342595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45950.310736342595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45950.310736342595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45950.310736342595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45950.310736342595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45950.310736342595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45950.310736342595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45950.310736342595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45950.310736342595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45950.310736342595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45950.310736342595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45950.310736342595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246.830018749999</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0.19690532407548744</v>
      </c>
      <c r="H3" s="125">
        <v>45950.102280092593</v>
      </c>
      <c r="I3" s="121" t="str">
        <f>IFERROR(VLOOKUP(D3,DB!A:F,6,0),"")</f>
        <v>SCECO</v>
      </c>
      <c r="J3" s="121" t="str">
        <f>IFERROR(VLOOKUP(D3,DB!A:G,7,0),"")</f>
        <v>Dead+Vandalized</v>
      </c>
      <c r="K3" s="127" t="s">
        <v>39065</v>
      </c>
      <c r="L3" s="123" t="str">
        <f>IFERROR(VLOOKUP(D3,DB!A:I,9,0),"")</f>
        <v>Latis</v>
      </c>
    </row>
    <row r="4" spans="1:16" ht="15" customHeight="1">
      <c r="A4" s="121"/>
      <c r="B4" s="121" t="str">
        <f>IFERROR(VLOOKUP(D4,DB!A:K,11,0),"")</f>
        <v/>
      </c>
      <c r="C4" s="122"/>
      <c r="D4" s="123"/>
      <c r="E4" s="100"/>
      <c r="F4" s="125"/>
      <c r="G4" s="126">
        <f ca="1">IFERROR(NOW()-F4,"")</f>
        <v>45950.310736342595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45950.310736342595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45950.310736342595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45950.310736342595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45950.310736342595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45950.310736342595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45950.310736342595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45950.310736342595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45950.310736342595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45950.310736342595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45950.310736342595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45950.310736342595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45950.310736342595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45950.310736342595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45950.310736342595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45950.310736342595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45950.310736342595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45950.310736342595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45950.310736342595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45950.310736342595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45950.310736342595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45950.310736342595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45950.310736342595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45950.310736342595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45950.310736342595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45950.310736342595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45950.310736342595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45950.310736342595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45950.310736342595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45950.310736342595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45950.310736342595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45950.310736342595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45950.310736342595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45950.310736342595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45950.310736342595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45950.310736342595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45950.310736342595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45950.310736342595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45950.310736342595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45950.310736342595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45950.310736342595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45950.310736342595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45950.310736342595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45950.310736342595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45950.310736342595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45950.310736342595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45950.310736342595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45950.310736342595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45950.310736342595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45950.310736342595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45950.310736342595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45950.310736342595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45950.310736342595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45950.310736342595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45950.310736342595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45950.310736342595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45950.310736342595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45950.310736342595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45950.310736342595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45950.310736342595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45950.310736342595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45950.310736342595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45950.310736342595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45950.310736342595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45950.310736342595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45950.310736342595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45950.310736342595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45950.310736342595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45950.310736342595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45950.310736342595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45950.310736342595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45950.310736342595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45950.310736342595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45950.310736342595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45950.310736342595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45950.310736342595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45950.310736342595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45950.310736342595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45950.310736342595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45950.310736342595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45950.310736342595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45950.310736342595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45950.310736342595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45950.310736342595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45950.310736342595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45950.310736342595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45950.310736342595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45950.310736342595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45950.310736342595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45950.310736342595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45950.310736342595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45950.310736342595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45950.310736342595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45950.310736342595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45950.310736342595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45950.310736342595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45950.310736342595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45950.310736342595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45950.310736342595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45950.310736342595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45950.310736342595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45950.310736342595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45950.310736342595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45950.310736342595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45950.310736342595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45950.310736342595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45950.310736342595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45950.310736342595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45950.310736342595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45950.310736342595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45950.310736342595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45950.310736342595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45950.310736342595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45950.310736342595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45950.310736342595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45950.310736342595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45950.310736342595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45950.310736342595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45950.310736342595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45950.310736342595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45950.310736342595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45950.310736342595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45950.310736342595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45950.310736342595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45950.310736342595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45950.310736342595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45950.310736342595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45950.310736342595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45950.310736342595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45950.310736342595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45950.310736342595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45950.310736342595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45950.310736342595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45950.310736342595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45950.310736342595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45950.310736342595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45950.310736342595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45950.310736342595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45950.310736342595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45950.310736342595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45950.310736342595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45950.310736342595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45950.310736342595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45950.310736342595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45950.310736342595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45950.310736342595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45950.310736342595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45950.310736342595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45950.310736342595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45950.310736342595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45950.310736342595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45950.310736342595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45950.310736342595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45950.310736342595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45950.310736342595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45950.310736342595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45950.310736342595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45950.310736342595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45950.310736342595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45950.310736342595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45950.310736342595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45950.310736342595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45950.310736342595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45950.310736342595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45950.310736342595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45950.310736342595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45950.310736342595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45950.310736342595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45950.310736342595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45950.310736342595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45950.310736342595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45950.310736342595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45950.310736342595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45950.310736342595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45950.310736342595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45950.310736342595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45950.310736342595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45950.310736342595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45950.310736342595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45950.310736342595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45950.310736342595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45950.310736342595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45950.310736342595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45950.310736342595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45950.310736342595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45950.310736342595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45950.310736342595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45950.310736342595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45950.310736342595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45950.310736342595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45950.310736342595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45950.310736342595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45950.310736342595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45950.310736342595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45950.310736342595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45950.310736342595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45950.310736342595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45950.310736342595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45950.310736342595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45950.310736342595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45950.310736342595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45950.310736342595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45950.310736342595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45950.310736342595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45950.310736342595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45950.310736342595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45950.310736342595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45950.310736342595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45950.310736342595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45950.310736342595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45950.310736342595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45950.310736342595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45950.310736342595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45950.310736342595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45950.310736342595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45950.310736342595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45950.310736342595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45950.310736342595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45950.310736342595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45950.310736342595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45950.310736342595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45950.310736342595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45950.310736342595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45950.310736342595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45950.310736342595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45950.310736342595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45950.310736342595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45950.310736342595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45950.310736342595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45950.310736342595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45950.310736342595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45950.310736342595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45950.310736342595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45950.310736342595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45950.310736342595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45950.310736342595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45950.310736342595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45950.310736342595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45950.310736342595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45950.310736342595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45950.310736342595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45950.310736342595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45950.310736342595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45950.310736342595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45950.310736342595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45950.310736342595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45950.310736342595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45950.310736342595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45950.310736342595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45950.310736342595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45950.310736342595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45950.310736342595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45950.310736342595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45950.310736342595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45950.310736342595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45950.310736342595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45950.310736342595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45950.310736342595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45950.310736342595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45950.310736342595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45950.310736342595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45950.310736342595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45950.310736342595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45950.310736342595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45950.310736342595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45950.310736342595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45950.310736342595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45950.310736342595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45950.310736342595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45950.310736342595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45950.310736342595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45950.310736342595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45950.310736342595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45950.310736342595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45950.310736342595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45950.310736342595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45950.310736342595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45950.310736342595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45950.310736342595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45950.310736342595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45950.310736342595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45950.310736342595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45950.310736342595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45950.310736342595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45950.310736342595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45950.310736342595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45950.310736342595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45950.310736342595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45950.310736342595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45950.310736342595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45950.310736342595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45950.310736342595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45950.310736342595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45950.310736342595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45950.310736342595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45950.310736342595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45950.310736342595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45950.310736342595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45950.310736342595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45950.310736342595</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45950.310736342595</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39066</v>
      </c>
      <c r="B2" s="37" t="str">
        <f>IFERROR(VLOOKUP(D2,DB!A:K,11,0),"")</f>
        <v>R5</v>
      </c>
      <c r="C2" s="37">
        <v>3</v>
      </c>
      <c r="D2" s="120" t="s">
        <v>36000</v>
      </c>
      <c r="E2" s="37" t="s">
        <v>38964</v>
      </c>
      <c r="F2" s="38">
        <v>45891.832060185188</v>
      </c>
      <c r="G2" s="146">
        <f ca="1">IFERROR(NOW()-F2,"")</f>
        <v>58.478676157406881</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39049</v>
      </c>
      <c r="F3" s="38">
        <v>45926.188877314817</v>
      </c>
      <c r="G3" s="146">
        <f t="shared" ref="G3" ca="1" si="0">IFERROR(NOW()-F3,"")</f>
        <v>24.121859027778555</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5.5391622685201582</v>
      </c>
      <c r="H4" s="38">
        <v>45944.676192129627</v>
      </c>
      <c r="I4" s="37" t="str">
        <f>IFERROR(VLOOKUP(D4,DB!A:F,6,0),"")</f>
        <v>SCECO</v>
      </c>
      <c r="J4" s="37" t="str">
        <f>IFERROR(VLOOKUP(D4,DB!A:G,7,0),"")</f>
        <v>Dead</v>
      </c>
      <c r="K4" s="37" t="s">
        <v>39071</v>
      </c>
      <c r="L4" s="37" t="str">
        <f>IFERROR(VLOOKUP(D4,DB!A:I,9,0),"")</f>
        <v>Latis</v>
      </c>
    </row>
    <row r="5" spans="1:13" ht="45.75">
      <c r="A5" s="159" t="s">
        <v>39072</v>
      </c>
      <c r="B5" s="159" t="str">
        <f>IFERROR(VLOOKUP(D5,DB!A:K,11,0),"")</f>
        <v>R5</v>
      </c>
      <c r="C5" s="159">
        <v>1</v>
      </c>
      <c r="D5" s="159" t="s">
        <v>34747</v>
      </c>
      <c r="E5" s="159" t="s">
        <v>39049</v>
      </c>
      <c r="F5" s="160">
        <v>45948.661111111112</v>
      </c>
      <c r="G5" s="161">
        <f ca="1">IFERROR(NOW()-F5,"")</f>
        <v>1.6496252314827871</v>
      </c>
      <c r="H5" s="160">
        <v>45948.661111111112</v>
      </c>
      <c r="I5" s="159" t="str">
        <f>IFERROR(VLOOKUP(D5,DB!A:F,6,0),"")</f>
        <v>SCECO</v>
      </c>
      <c r="J5" s="159" t="str">
        <f>IFERROR(VLOOKUP(D5,DB!A:G,7,0),"")</f>
        <v>Dead</v>
      </c>
      <c r="K5" s="159" t="s">
        <v>39073</v>
      </c>
      <c r="L5" s="159" t="str">
        <f>IFERROR(VLOOKUP(D5,DB!A:I,9,0),"")</f>
        <v>Latis</v>
      </c>
    </row>
    <row r="6" spans="1:13" ht="15">
      <c r="A6" s="159"/>
      <c r="B6" s="159" t="str">
        <f>IFERROR(VLOOKUP(D6,DB!A:K,11,0),"")</f>
        <v/>
      </c>
      <c r="C6" s="159"/>
      <c r="D6" s="159"/>
      <c r="E6" s="159"/>
      <c r="F6" s="160"/>
      <c r="G6" s="161">
        <f ca="1">IFERROR(NOW()-F6,"")</f>
        <v>45950.310736342595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45950.310736342595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45950.310736342595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45950.310736342595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45950.310736342595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45950.310736342595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45950.310736342595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45950.310736342595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45950.310736342595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45950.310736342595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45950.310736342595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45950.310736342595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45950.310736342595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45950.310736342595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45950.310736342595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45950.310736342595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45950.310736342595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45950.310736342595</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45950.310736342595</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45950.310736342595</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45950.310736342595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45950.310736342595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45950.310736342595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45950.310736342595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45950.310736342595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45950.310736342595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45950.310736342595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45950.310736342595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45950.310736342595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45950.310736342595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45950.310736342595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45950.310736342595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45950.310736342595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45950.310736342595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45950.310736342595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45950.310736342595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45950.310736342595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45950.310736111111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45950.310736111111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45950.310736111111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45950.310736111111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45950.310736111111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45950.310736111111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45950.310736111111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45950.310736111111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45950.310736111111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45950.310736111111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45950.310736111111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45950.310736111111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45950.310736111111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45950.310736111111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45950.310736111111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45950.310736111111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45950.310736111111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45950.310736111111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45950.310736111111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45950.310736111111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45950.310736111111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45950.310736111111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45950.310736111111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45950.310736111111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45950.310736111111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45950.310736111111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45950.310736111111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45950.310736111111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45950.310736111111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45950.310736111111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45950.310736111111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45950.310736111111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45950.310736111111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45950.310736111111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45950.310736111111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45950.310736111111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45950.310736111111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45950.310736111111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45950.310736111111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45950.310736111111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45950.310736111111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45950.310736111111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45950.310736111111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45950.310736111111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45950.310736111111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45950.310736111111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45950.310736111111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45950.310736111111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45950.310736111111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45950.310736111111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45950.310736111111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45950.310736111111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45950.310736111111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45950.310736111111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45950.310736111111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45950.310736111111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45950.310736111111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45950.310736111111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45950.310736111111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45950.310736111111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45950.310736111111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45950.310736111111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45950.310736111111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45950.310736111111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45950.310736111111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45950.310736111111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45950.310736111111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45950.310736111111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45950.310736111111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45950.310736111111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45950.310736111111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45950.310736111111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45950.310736111111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45950.310736111111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45950.310736111111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45950.310736111111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45950.310736111111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45950.310736111111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45950.310736111111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45950.310736111111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45950.310736111111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45950.310736111111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45950.310736111111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45950.310736111111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45950.310736111111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45950.310736111111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45950.310736111111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45950.310736111111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45950.310736111111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45950.310736111111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45950.310736111111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45950.310736111111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45950.310736111111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45950.310736111111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45950.310736111111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45950.310736111111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45950.310736111111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45950.310736111111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45950.310736111111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45950.310736111111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45950.310736111111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45950.310736111111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45950.310736111111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45950.310736111111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45950.310736111111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45950.310736111111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45950.310736111111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45950.310736111111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45950.310736111111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45950.310736111111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45950.310736111111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45950.310736111111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45950.310736111111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45950.310736111111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45950.310736111111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45950.310736111111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45950.310736111111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45950.310736111111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45950.310736111111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45950.310736111111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45950.310736111111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45950.310736111111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45950.310736111111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45950.310736111111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45950.310736111111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45950.310736111111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45950.310736111111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45950.310736111111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45950.310736111111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45950.310736111111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45950.310736111111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45950.310736111111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45950.310736111111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45950.310736111111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45950.310736111111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45950.310736111111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45950.310736111111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45950.310736111111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45950.310736111111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45950.310736111111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45950.310736111111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45950.310736111111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45950.310736111111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45950.310736111111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45950.310736111111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45950.310736111111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45950.310736111111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45950.310736111111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45950.310736111111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45950.310736111111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45950.310736111111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45950.310736111111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45950.310736111111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45950.310736111111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45950.310736111111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45950.310736111111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45950.310736111111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45950.310736111111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45950.310736111111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45950.310736111111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45950.310736111111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45950.310736111111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45950.310736111111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45950.310736111111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45950.310736111111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45950.310736111111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45950.310736111111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45950.310736111111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45950.310736111111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45950.310736111111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45950.310736111111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45950.310736111111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45950.310736111111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45950.310736111111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45950.310736111111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45950.310736111111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45950.310736111111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45950.310736111111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45950.310736111111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45950.310736111111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45950.310736111111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45950.310736111111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45950.310736111111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45950.310736111111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45950.310736111111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45950.310736111111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45950.310736111111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45950.310736111111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45950.310736111111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45950.310736111111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45950.310736111111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45950.310736111111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45950.310736111111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45950.310736111111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45950.310736111111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45950.310736111111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45950.310736111111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45950.310736111111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45950.310736111111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45950.310736111111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45950.310736111111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45950.310736111111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45950.310736111111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45950.310736111111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45950.310736111111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45950.310736111111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45950.310736111111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45950.310736111111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45950.310736111111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45950.310736111111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45950.310736111111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45950.310736111111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45950.310736111111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45950.310736111111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45950.310736111111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45950.310736111111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45950.310736111111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45950.310736111111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45950.310736111111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45950.310736111111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45950.310736111111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45950.310736111111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45950.310736111111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45950.310736111111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45950.310736111111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45950.310736111111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45950.310736111111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45950.310736111111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45950.310736111111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45950.310736111111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45950.310736111111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45950.310736111111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45950.310736111111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45950.310736111111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45950.310736111111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45950.310736111111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45950.310736111111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45950.310736111111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45950.310736111111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45950.310736111111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45950.310736111111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45950.310736111111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45950.310736111111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45950.310736111111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45950.310736111111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45950.310736111111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45950.310736111111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45950.310736111111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45950.310736111111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45950.310736111111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45950.310736111111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45950.310736111111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45950.310736111111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45950.310736111111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45950.310736111111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45950.310736111111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45950.310736111111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45950.310736111111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45950.310736111111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45950.310736111111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45950.310736111111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45950.310736111111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45950.310736111111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45950.310736111111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45950.310736111111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45950.310736111111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45950.310736111111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45950.310736111111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45950.310736111111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45950.310736111111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45950.310736111111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45950.310736111111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45950.310736111111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45950.310736111111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45950.310736111111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45950.310736111111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45950.310736111111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45950.310736111111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45950.310736111111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45950.310736111111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45950.310736111111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45950.310736111111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45950.310736111111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45950.310736111111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45950.310736111111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45950.310736111111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45950.310736111111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45950.310736111111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45950.310736111111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45950.310736111111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45950.310736111111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45950.310736111111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45950.310736111111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45950.310736111111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45950.310736111111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45950.310736111111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45950.310736111111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45950.310736111111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45950.310736111111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45950.310736111111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45950.310736111111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45950.310736111111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45950.310736111111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45950.310736111111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45950.310736111111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45950.310736111111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45950.310736111111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45950.310736111111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45950.310736111111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45950.310736111111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45950.310736111111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45950.310736111111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45950.310736111111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45950.310736111111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45950.310736111111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45950.310736111111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45950.310736111111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45950.310736111111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45950.310736111111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45950.310736111111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45950.310736111111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45950.310736111111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45950.310736111111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45950.310736111111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45950.310736111111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45950.310736342595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45950.310736342595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45950.310736342595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45950.310736342595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45950.310736342595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45950.310736342595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45950.310736342595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45950.310736342595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45950.310736342595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45950.310736342595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45950.310736342595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45950.310736342595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45950.310736342595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45950.310736342595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45950.310736342595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45950.310736342595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45950.310736342595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45950.310736342595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45950.310736342595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45950.310736342595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45950.310736342595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45950.310736342595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45950.310736342595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45950.310736342595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45950.310736342595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45950.310736342595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45950.310736342595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45950.310736342595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45950.310736342595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45950.310736342595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45950.310736342595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45950.310736342595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45950.310736342595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45950.310736342595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45950.310736342595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45950.310736342595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45950.310736342595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45950.310736342595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45950.310736342595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45950.310736342595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45950.310736342595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45950.310736342595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45950.310736342595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45950.310736342595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45950.310736342595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45950.310736342595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45950.310736342595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45950.310736342595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45950.310736342595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45950.310736342595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45950.310736342595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45950.310736342595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45950.310736342595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45950.310736342595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45950.310736342595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45950.310736342595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45950.310736342595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45950.310736342595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45950.310736342595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45950.310736342595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45950.310736342595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45950.310736342595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45950.310736342595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45950.310736342595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45950.310736342595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45950.310736342595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45950.310736342595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45950.310736342595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45950.310736342595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45950.310736342595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45950.310736342595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45950.310736342595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45950.310736342595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45950.310736342595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45950.310736342595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45950.310736342595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45950.310736342595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45950.310736342595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45950.310736342595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45950.310736342595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45950.310736342595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45950.310736342595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45950.310736342595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45950.310736342595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45950.310736342595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45950.310736342595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45950.310736342595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45950.310736342595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45950.310736342595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45950.310736342595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45950.310736342595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45950.310736342595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45950.310736342595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45950.310736342595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45950.310736342595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45950.310736342595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45950.310736342595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45950.310736342595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45950.310736342595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45950.310736342595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45950.310736342595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45950.310736342595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45950.310736342595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45950.310736342595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45950.310736342595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45950.310736342595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45950.310736342595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45950.310736342595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45950.310736342595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45950.310736342595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45950.310736342595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45950.310736342595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45950.310736342595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45950.310736342595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45950.310736342595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45950.310736342595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45950.310736342595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45950.310736342595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45950.310736342595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45950.310736342595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45950.310736342595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45950.310736342595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45950.310736342595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45950.310736342595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45950.310736342595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45950.310736342595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45950.310736342595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45950.310736342595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45950.310736342595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45950.310736342595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45950.310736342595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45950.310736342595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45950.310736342595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45950.310736342595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45950.310736342595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45950.310736342595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45950.310736342595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45950.310736342595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45950.310736342595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45950.310736342595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45950.310736342595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45950.310736342595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45950.310736342595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45950.310736342595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45950.310736342595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45950.310736342595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45950.310736342595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45950.310736342595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45950.310736342595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45950.310736342595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45950.310736342595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45950.310736342595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45950.310736342595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45950.310736342595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45950.310736342595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45950.310736342595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45950.310736342595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45950.310736342595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45950.310736342595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45950.310736342595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45950.310736342595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45950.310736342595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45950.310736342595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45950.310736342595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45950.310736342595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45950.310736342595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45950.310736342595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45950.310736342595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45950.310736342595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45950.310736342595</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45950.310736342595</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45950.310736342595</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45950.310736342595</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45950.310736342595</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45950.310736342595</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45950.310736342595</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45950.310736342595</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45950.310736342595</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45950.310736342595</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45950.310736342595</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45950.310736342595</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45950.310736342595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45950.310736342595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45950.310736342595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45950.310736342595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45950.310736342595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45950.310736342595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45950.310736342595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45950.310736342595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45950.310736342595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45950.310736342595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45950.310736342595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45950.310736342595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45950.310736342595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45950.310736342595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45950.310736342595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45950.310736342595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45950.310736342595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45950.310736342595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45950.310736342595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45950.310736342595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45950.310736342595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45950.310736342595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45950.310736342595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45950.310736342595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45950.310736342595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45950.310736342595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45950.310736342595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45950.310736342595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45950.310736342595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45950.310736342595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45950.310736342595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45950.310736342595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45950.310736342595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45950.310736342595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45950.310736342595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45950.310736342595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45950.310736342595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45950.310736342595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45950.310736342595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45950.310736342595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45950.310736342595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45950.310736342595</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2025-10-20T04:29:43Z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