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09" documentId="13_ncr:1_{F6CB121F-512D-4AA6-A0C1-0FB36C537598}" xr6:coauthVersionLast="47" xr6:coauthVersionMax="47" xr10:uidLastSave="{015C73CA-4BD8-4C85-A984-A47E4AFDA542}"/>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<sst xmlns="http://schemas.openxmlformats.org/spreadsheetml/2006/main" count="178592" uniqueCount="39081">
  <si>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</si>
  <si>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</si>
  <si>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</si>
  <si>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</si>
  <si>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</si>
  <si>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</si>
  <si>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</si>
  <si>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</si>
  <si>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</si>
  <si>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</si>
  <si>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</si>
  <si>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</si>
  <si>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</si>
  <si>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</si>
  <si>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</si>
  <si>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</si>
  <si>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</si>
  <si>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</si>
  <si>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</si>
  <si>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</si>
  <si>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</si>
  <si>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</si>
  <si>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</si>
  <si>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</si>
  <si>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</si>
  <si>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</si>
  <si>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</si>
  <si>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</si>
  <si>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</si>
  <si>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</si>
  <si>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</si>
  <si>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</si>
  <si>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</si>
  <si>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</si>
  <si>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</si>
  <si>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</si>
  <si>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</si>
  <si>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</si>
  <si>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</si>
  <si>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</si>
  <si>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</si>
  <si>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</si>
  <si>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</si>
  <si>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</si>
  <si>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</si>
  <si>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</si>
  <si>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</si>
  <si>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</si>
  <si>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</si>
  <si>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</si>
  <si>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</si>
  <si>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</si>
  <si>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</si>
  <si>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</si>
  <si>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</si>
  <si>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</si>
  <si>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</si>
  <si>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</si>
  <si>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</si>
  <si>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</si>
  <si>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</si>
  <si>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</si>
  <si>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</si>
  <si>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</si>
  <si>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</si>
  <si>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</si>
  <si>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</si>
  <si>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</si>
  <si>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</si>
  <si>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</si>
  <si>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</si>
  <si>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</si>
  <si>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</si>
  <si>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</si>
  <si>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</si>
  <si>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</si>
  <si>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</si>
  <si>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</si>
  <si>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</si>
  <si>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</si>
  <si>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</si>
  <si>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</si>
  <si>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</si>
  <si>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</si>
  <si>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</si>
  <si>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</si>
  <si>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</si>
  <si>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</si>
  <si>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</si>
  <si>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</si>
  <si>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</si>
  <si>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</si>
  <si>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</si>
  <si>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</si>
  <si>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</si>
  <si>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</si>
  <si>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</si>
  <si>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</si>
  <si>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</si>
  <si>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</si>
  <si>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</si>
  <si>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</si>
  <si>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</si>
  <si>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</si>
  <si>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</si>
  <si>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</si>
  <si>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</si>
  <si>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</si>
  <si>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</si>
  <si>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</si>
  <si>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</si>
  <si>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</si>
  <si>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</si>
  <si>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</si>
  <si>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</si>
  <si>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</si>
  <si>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</si>
  <si>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</si>
  <si>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</si>
  <si>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</si>
  <si>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</si>
  <si>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</si>
  <si>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</si>
  <si>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</si>
  <si>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</si>
  <si>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</si>
  <si>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</si>
  <si>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</si>
  <si>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</si>
  <si>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</si>
  <si>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</si>
  <si>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</si>
  <si>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</si>
  <si>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</si>
  <si>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</si>
  <si>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</si>
  <si>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</si>
  <si>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</si>
  <si>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</si>
  <si>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</si>
  <si>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</si>
  <si>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</si>
  <si>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</si>
  <si>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</si>
  <si>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</si>
  <si>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</si>
  <si>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</si>
  <si>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</si>
  <si>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</si>
  <si>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</si>
  <si>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</si>
  <si>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</si>
  <si>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</si>
  <si>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</si>
  <si>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</si>
  <si>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</si>
  <si>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</si>
  <si>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</si>
  <si>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</si>
  <si>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</si>
  <si>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</si>
  <si>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</si>
  <si>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</si>
  <si>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</si>
  <si>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</si>
  <si>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</si>
  <si>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</si>
  <si>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</si>
  <si>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</si>
  <si>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</si>
  <si>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</si>
  <si>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</si>
  <si>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</si>
  <si>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</si>
  <si>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</si>
  <si>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</si>
  <si>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</si>
  <si>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</si>
  <si>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</si>
  <si>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</si>
  <si>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</si>
  <si>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</si>
  <si>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</si>
  <si>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</si>
  <si>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</si>
  <si>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</si>
  <si>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</si>
  <si>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</si>
  <si>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</si>
  <si>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</si>
  <si>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</si>
  <si>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</si>
  <si>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</si>
  <si>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</si>
  <si>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</si>
  <si>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</si>
  <si>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</si>
  <si>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</si>
  <si>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</si>
  <si>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</si>
  <si>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</si>
  <si>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</si>
  <si>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</si>
  <si>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</si>
  <si>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</si>
  <si>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</si>
  <si>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</si>
  <si>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</si>
  <si>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</si>
  <si>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</si>
  <si>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</si>
  <si>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</si>
  <si>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</si>
  <si>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</si>
  <si>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</si>
  <si>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</si>
  <si>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</si>
  <si>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</si>
  <si>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</si>
  <si>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</si>
  <si>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</si>
  <si>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</si>
  <si>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</si>
  <si>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</si>
  <si>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</si>
  <si>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</si>
  <si>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</si>
  <si>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</si>
  <si>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</si>
  <si>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</si>
  <si>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</si>
  <si>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</si>
  <si>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</si>
  <si>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</si>
  <si>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</si>
  <si>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</si>
  <si>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</si>
  <si>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</si>
  <si>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</si>
  <si>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</si>
  <si>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</si>
  <si>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</si>
  <si>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</si>
  <si>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</si>
  <si>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</si>
  <si>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</si>
  <si>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</si>
  <si>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</si>
  <si>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</si>
  <si>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</si>
  <si>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</si>
  <si>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</si>
  <si>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</si>
  <si>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</si>
  <si>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</si>
  <si>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</si>
  <si>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</si>
  <si>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</si>
  <si>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</si>
  <si>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</si>
  <si>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</si>
  <si>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</si>
  <si>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</si>
  <si>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</si>
  <si>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</si>
  <si>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</si>
  <si>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</si>
  <si>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</si>
  <si>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</si>
  <si>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</si>
  <si>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</si>
  <si>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</si>
  <si>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</si>
  <si>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</si>
  <si>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</si>
  <si>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</si>
  <si>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</si>
  <si>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</si>
  <si>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</si>
  <si>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</si>
  <si>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</si>
  <si>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</si>
  <si>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</si>
  <si>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</si>
  <si>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</si>
  <si>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</si>
  <si>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</si>
  <si>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</si>
  <si>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</si>
  <si>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</si>
  <si>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</si>
  <si>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</si>
  <si>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</si>
  <si>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</si>
  <si>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</si>
  <si>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</si>
  <si>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</si>
  <si>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</si>
  <si>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</si>
  <si>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</si>
  <si>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</si>
  <si>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</si>
  <si>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</si>
  <si>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</si>
  <si>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</si>
  <si>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</si>
  <si>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</si>
  <si>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</si>
  <si>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</si>
  <si>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</si>
  <si>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</si>
  <si>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</si>
  <si>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</si>
  <si>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</si>
  <si>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</si>
  <si>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</si>
  <si>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</si>
  <si>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</si>
  <si>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</si>
  <si>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</si>
  <si>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</si>
  <si>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</si>
  <si>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</si>
  <si>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</si>
  <si>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</si>
  <si>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</si>
  <si>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</si>
  <si>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</si>
  <si>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</si>
  <si>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</si>
  <si>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</si>
  <si>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</si>
  <si>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</si>
  <si>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</si>
  <si>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</si>
  <si>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</si>
  <si>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</si>
  <si>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</si>
  <si>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</si>
  <si>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</si>
  <si>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</si>
  <si>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</si>
  <si>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</si>
  <si>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</si>
  <si>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</si>
  <si>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</si>
  <si>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</si>
  <si>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</si>
  <si>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</si>
  <si>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</si>
  <si>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</si>
  <si>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</si>
  <si>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</si>
  <si>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</si>
  <si>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</si>
  <si>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</si>
  <si>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</si>
  <si>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</si>
  <si>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</si>
  <si>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</si>
  <si>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</si>
  <si>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</si>
  <si>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</si>
  <si>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</si>
  <si>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</si>
  <si>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</si>
  <si>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</si>
  <si>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</si>
  <si>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</si>
  <si>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</si>
  <si>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</si>
  <si>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</si>
  <si>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</si>
  <si>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</si>
  <si>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</si>
  <si>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</si>
  <si>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</si>
  <si>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</si>
  <si>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</si>
  <si>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</si>
  <si>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</si>
  <si>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</si>
  <si>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</si>
  <si>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</si>
  <si>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</si>
  <si>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</si>
  <si>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</si>
  <si>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</si>
  <si>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</si>
  <si>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</si>
  <si>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</si>
  <si>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</si>
  <si>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</si>
  <si>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</si>
  <si>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</si>
  <si>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</si>
  <si>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</si>
  <si>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</si>
  <si>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</si>
  <si>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</si>
  <si>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</si>
  <si>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</si>
  <si>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</si>
  <si>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</si>
  <si>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</si>
  <si>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</si>
  <si>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</si>
  <si>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</si>
  <si>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</si>
  <si>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</si>
  <si>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</si>
  <si>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</si>
  <si>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</si>
  <si>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</si>
  <si>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</si>
  <si>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</si>
  <si>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</si>
  <si>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</si>
  <si>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</si>
  <si>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</si>
  <si>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</si>
  <si>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</si>
  <si>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</si>
  <si>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</si>
  <si>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</si>
  <si>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</si>
  <si>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</si>
  <si>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</si>
  <si>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</si>
  <si>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</si>
  <si>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</si>
  <si>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</si>
  <si>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</si>
  <si>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</si>
  <si>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</si>
  <si>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</si>
  <si>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</si>
  <si>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</si>
  <si>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</si>
  <si>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</si>
  <si>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</si>
  <si>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</si>
  <si>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</si>
  <si>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</si>
  <si>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</si>
  <si>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</si>
  <si>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</si>
  <si>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</si>
  <si>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</si>
  <si>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</si>
  <si>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</si>
  <si>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</si>
  <si>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</si>
  <si>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</si>
  <si>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</si>
  <si>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</si>
  <si>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</si>
  <si>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</si>
  <si>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</si>
  <si>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</si>
  <si>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</si>
  <si>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</si>
  <si>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</si>
  <si>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</si>
  <si>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</si>
  <si>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</si>
  <si>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</si>
  <si>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</si>
  <si>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</si>
  <si>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</si>
  <si>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</si>
  <si>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</si>
  <si>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</si>
  <si>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</si>
  <si>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</si>
  <si>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</si>
  <si>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</si>
  <si>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</si>
  <si>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</si>
  <si>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</si>
  <si>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</si>
  <si>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</si>
  <si>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</si>
  <si>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</si>
  <si>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</si>
  <si>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</si>
  <si>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</si>
  <si>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</si>
  <si>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</si>
  <si>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</si>
  <si>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</si>
  <si>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</si>
  <si>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</si>
  <si>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</si>
  <si>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</si>
  <si>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</si>
  <si>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</si>
  <si>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</si>
  <si>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</si>
  <si>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</si>
  <si>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</si>
  <si>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</si>
  <si>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</si>
  <si>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</si>
  <si>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</si>
  <si>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</si>
  <si>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</si>
  <si>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</si>
  <si>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</si>
  <si>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</si>
  <si>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</si>
  <si>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</si>
  <si>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</si>
  <si>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</si>
  <si>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</si>
  <si>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</si>
  <si>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</si>
  <si>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</si>
  <si>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</si>
  <si>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</si>
  <si>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</si>
  <si>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</si>
  <si>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</si>
  <si>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</si>
  <si>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</si>
  <si>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</si>
  <si>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</si>
  <si>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</si>
  <si>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</si>
  <si>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</si>
  <si>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</si>
  <si>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</si>
  <si>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</si>
  <si>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</si>
  <si>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</si>
  <si>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</si>
  <si>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</si>
  <si>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</si>
  <si>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</si>
  <si>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</si>
  <si>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</si>
  <si>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</si>
  <si>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</si>
  <si>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</si>
  <si>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</si>
  <si>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</si>
  <si>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</si>
  <si>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</si>
  <si>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</si>
  <si>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</si>
  <si>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</si>
  <si>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</si>
  <si>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</si>
  <si>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</si>
  <si>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</si>
  <si>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</si>
  <si>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</si>
  <si>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</si>
  <si>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</si>
  <si>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</si>
  <si>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</si>
  <si>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</si>
  <si>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</si>
  <si>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</si>
  <si>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</si>
  <si>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</si>
  <si>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</si>
  <si>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</si>
  <si>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</si>
  <si>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</si>
  <si>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</si>
  <si>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</si>
  <si>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</si>
  <si>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</si>
  <si>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</si>
  <si>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</si>
  <si>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</si>
  <si>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</si>
  <si>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</si>
  <si>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</si>
  <si>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</si>
  <si>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</si>
  <si>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</si>
  <si>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</si>
  <si>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</si>
  <si>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</si>
  <si>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</si>
  <si>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</si>
  <si>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</si>
  <si>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</si>
  <si>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</si>
  <si>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</si>
  <si>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</si>
  <si>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</si>
  <si>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</si>
  <si>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</si>
  <si>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</si>
  <si>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</si>
  <si>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</si>
  <si>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</si>
  <si>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</si>
  <si>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</si>
  <si>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</si>
  <si>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</si>
  <si>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</si>
  <si>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</si>
  <si>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</si>
  <si>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</si>
  <si>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</si>
  <si>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</si>
  <si>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</si>
  <si>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</si>
  <si>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</si>
  <si>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</si>
  <si>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</si>
  <si>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</si>
  <si>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</si>
  <si>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</si>
  <si>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</si>
  <si>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</si>
  <si>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</si>
  <si>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</si>
  <si>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</si>
  <si>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</si>
  <si>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</si>
  <si>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</si>
  <si>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</si>
  <si>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</si>
  <si>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</si>
  <si>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</si>
  <si>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</si>
  <si>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</si>
  <si>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</si>
  <si>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</si>
  <si>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</si>
  <si>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</si>
  <si>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</si>
  <si>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</si>
  <si>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</si>
  <si>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</si>
  <si>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</si>
  <si>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</si>
  <si>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</si>
  <si>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</si>
  <si>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</si>
  <si>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</si>
  <si>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</si>
  <si>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</si>
  <si>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</si>
  <si>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</si>
  <si>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</si>
  <si>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</si>
  <si>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</si>
  <si>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</si>
  <si>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</si>
  <si>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</si>
  <si>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</si>
  <si>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</si>
  <si>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</si>
  <si>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</si>
  <si>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</si>
  <si>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</si>
  <si>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</si>
  <si>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</si>
  <si>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</si>
  <si>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</si>
  <si>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</si>
  <si>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</si>
  <si>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</si>
  <si>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</si>
  <si>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</si>
  <si>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</si>
  <si>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</si>
  <si>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</si>
  <si>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</si>
  <si>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</si>
  <si>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</si>
  <si>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</si>
  <si>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</si>
  <si>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</si>
  <si>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</si>
  <si>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</si>
  <si>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</si>
  <si>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</si>
  <si>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</si>
  <si>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</si>
  <si>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</si>
  <si>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</si>
  <si>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</si>
  <si>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</si>
  <si>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</si>
  <si>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</si>
  <si>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</si>
  <si>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</si>
  <si>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</si>
  <si>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</si>
  <si>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</si>
  <si>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</si>
  <si>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</si>
  <si>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</si>
  <si>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</si>
  <si>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</si>
  <si>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</si>
  <si>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</si>
  <si>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</si>
  <si>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</si>
  <si>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</si>
  <si>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</si>
  <si>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</si>
  <si>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</si>
  <si>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</si>
  <si>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</si>
  <si>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</si>
  <si>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</si>
  <si>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</si>
  <si>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</si>
  <si>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</si>
  <si>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</si>
  <si>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</si>
  <si>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</si>
  <si>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</si>
  <si>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</si>
  <si>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</si>
  <si>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</si>
  <si>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</si>
  <si>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</si>
  <si>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</si>
  <si>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</si>
  <si>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</si>
  <si>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</si>
  <si>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</si>
  <si>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</si>
  <si>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</si>
  <si>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</si>
  <si>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</si>
  <si>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</si>
  <si>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</si>
  <si>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</si>
  <si>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</si>
  <si>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</si>
  <si>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</si>
  <si>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</si>
  <si>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</si>
  <si>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</si>
  <si>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</si>
  <si>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</si>
  <si>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</si>
  <si>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</si>
  <si>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</si>
  <si>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</si>
  <si>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</si>
  <si>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</si>
  <si>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</si>
  <si>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</si>
  <si>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</si>
  <si>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</si>
  <si>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</si>
  <si>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</si>
  <si>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</si>
  <si>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</si>
  <si>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</si>
  <si>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</si>
  <si>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</si>
  <si>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</si>
  <si>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</si>
  <si>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</si>
  <si>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</si>
  <si>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</si>
  <si>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</si>
  <si>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</si>
  <si>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</si>
  <si>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</si>
  <si>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</si>
  <si>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</si>
  <si>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</si>
  <si>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</si>
  <si>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</si>
  <si>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</si>
  <si>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</si>
  <si>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</si>
  <si>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</si>
  <si>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</si>
  <si>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</si>
  <si>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</si>
  <si>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</si>
  <si>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</si>
  <si>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</si>
  <si>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</si>
  <si>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</si>
  <si>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</si>
  <si>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</si>
  <si>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</si>
  <si>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</si>
  <si>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</si>
  <si>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</si>
  <si>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</si>
  <si>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</si>
  <si>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</si>
  <si>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</si>
  <si>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</si>
  <si>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</si>
  <si>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</si>
  <si>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</si>
  <si>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</si>
  <si>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</si>
  <si>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</si>
  <si>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</si>
  <si>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</si>
  <si>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</si>
  <si>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</si>
  <si>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</si>
  <si>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</si>
  <si>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</si>
  <si>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</si>
  <si>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</si>
  <si>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</si>
  <si>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</si>
  <si>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</si>
  <si>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</si>
  <si>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</si>
  <si>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</si>
  <si>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</si>
  <si>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</si>
  <si>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</si>
  <si>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</si>
  <si>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</si>
  <si>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</si>
  <si>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</si>
  <si>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</si>
  <si>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</si>
  <si>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</si>
  <si>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</si>
  <si>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</si>
  <si>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</si>
  <si>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</si>
  <si>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</si>
  <si>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</si>
  <si>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</si>
  <si>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</si>
  <si>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</si>
  <si>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</si>
  <si>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</si>
  <si>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</si>
  <si>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</si>
  <si>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</si>
  <si>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</si>
  <si>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</si>
  <si>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</si>
  <si>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</si>
  <si>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</si>
  <si>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</si>
  <si>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</si>
  <si>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</si>
  <si>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</si>
  <si>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</si>
  <si>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</si>
  <si>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</si>
  <si>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</si>
  <si>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</si>
  <si>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</si>
  <si>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</si>
  <si>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</si>
  <si>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</si>
  <si>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</si>
  <si>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</si>
  <si>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</si>
  <si>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</si>
  <si>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</si>
  <si>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</si>
  <si>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</si>
  <si>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</si>
  <si>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</si>
  <si>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</si>
  <si>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</si>
  <si>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</si>
  <si>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</si>
  <si>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</si>
  <si>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</si>
  <si>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</si>
  <si>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</si>
  <si>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</si>
  <si>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</si>
  <si>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</si>
  <si>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</si>
  <si>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</si>
  <si>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</si>
  <si>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</si>
  <si>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</si>
  <si>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</si>
  <si>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</si>
  <si>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</si>
  <si>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</si>
  <si>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</si>
  <si>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</si>
  <si>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</si>
  <si>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</si>
  <si>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</si>
  <si>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</si>
  <si>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</si>
  <si>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</si>
  <si>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</si>
  <si>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</si>
  <si>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</si>
  <si>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</si>
  <si>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</si>
  <si>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</si>
  <si>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</si>
  <si>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</si>
  <si>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</si>
  <si>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</si>
  <si>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</si>
  <si>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</si>
  <si>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</si>
  <si>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</si>
  <si>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</si>
  <si>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</si>
  <si>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</si>
  <si>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</si>
  <si>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</si>
  <si>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</si>
  <si>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</si>
  <si>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</si>
  <si>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</si>
  <si>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</si>
  <si>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</si>
  <si>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</si>
  <si>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</si>
  <si>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</si>
  <si>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</si>
  <si>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</si>
  <si>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</si>
  <si>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</si>
  <si>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</si>
  <si>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</si>
  <si>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</si>
  <si>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</si>
  <si>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</si>
  <si>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</si>
  <si>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</si>
  <si>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</si>
  <si>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</si>
  <si>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</si>
  <si>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</si>
  <si>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</si>
  <si>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</si>
  <si>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</si>
  <si>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</si>
  <si>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</si>
  <si>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</si>
  <si>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</si>
  <si>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</si>
  <si>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</si>
  <si>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</si>
  <si>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</si>
  <si>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</si>
  <si>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</si>
  <si>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</si>
  <si>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</si>
  <si>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</si>
  <si>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</si>
  <si>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</si>
  <si>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</si>
  <si>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</si>
  <si>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</si>
  <si>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</si>
  <si>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</si>
  <si>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</si>
  <si>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</si>
  <si>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</si>
  <si>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</si>
  <si>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</si>
  <si>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</si>
  <si>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</si>
  <si>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</si>
  <si>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</si>
  <si>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</si>
  <si>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</si>
  <si>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</si>
  <si>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</si>
  <si>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</si>
  <si>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</si>
  <si>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</si>
  <si>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</si>
  <si>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</si>
  <si>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</si>
  <si>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</si>
  <si>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</si>
  <si>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</si>
  <si>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</si>
  <si>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</si>
  <si>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</si>
  <si>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</si>
  <si>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</si>
  <si>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</si>
  <si>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</si>
  <si>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</si>
  <si>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</si>
  <si>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</si>
  <si>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</si>
  <si>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</si>
  <si>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</si>
  <si>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</si>
  <si>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</si>
  <si>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</si>
  <si>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</si>
  <si>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</si>
  <si>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</si>
  <si>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</si>
  <si>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</si>
  <si>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</si>
  <si>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</si>
  <si>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</si>
  <si>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</si>
  <si>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</si>
  <si>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</si>
  <si>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</si>
  <si>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</si>
  <si>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</si>
  <si>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</si>
  <si>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</si>
  <si>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</si>
  <si>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</si>
  <si>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</si>
  <si>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</si>
  <si>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</si>
  <si>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</si>
  <si>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</si>
  <si>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</si>
  <si>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</si>
  <si>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</si>
  <si>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</si>
  <si>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</si>
  <si>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</si>
  <si>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</si>
  <si>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</si>
  <si>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</si>
  <si>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</si>
  <si>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</si>
  <si>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</si>
  <si>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</si>
  <si>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</si>
  <si>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</si>
  <si>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</si>
  <si>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</si>
  <si>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</si>
  <si>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</si>
  <si>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</si>
  <si>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</si>
  <si>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</si>
  <si>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</si>
  <si>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</si>
  <si>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</si>
  <si>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</si>
  <si>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</si>
  <si>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</si>
  <si>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</si>
  <si>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</si>
  <si>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</si>
  <si>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</si>
  <si>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</si>
  <si>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</si>
  <si>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</si>
  <si>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</si>
  <si>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</si>
  <si>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</si>
  <si>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</si>
  <si>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</si>
  <si>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</si>
  <si>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</si>
  <si>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</si>
  <si>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</si>
  <si>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</si>
  <si>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</si>
  <si>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</si>
  <si>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</si>
  <si>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</si>
  <si>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</si>
  <si>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</si>
  <si>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</si>
  <si>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</si>
  <si>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</si>
  <si>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</si>
  <si>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</si>
  <si>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</si>
  <si>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</si>
  <si>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</si>
  <si>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</si>
  <si>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</si>
  <si>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</si>
  <si>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</si>
  <si>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</si>
  <si>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</si>
  <si>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</si>
  <si>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</si>
  <si>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</si>
  <si>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</si>
  <si>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</si>
  <si>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</si>
  <si>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</si>
  <si>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</si>
  <si>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</si>
  <si>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</si>
  <si>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</si>
  <si>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</si>
  <si>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</si>
  <si>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</si>
  <si>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</si>
  <si>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</si>
  <si>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</si>
  <si>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</si>
  <si>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</si>
  <si>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</si>
  <si>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</si>
  <si>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</si>
  <si>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</si>
  <si>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</si>
  <si>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</si>
  <si>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</si>
  <si>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</si>
  <si>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</si>
  <si>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</si>
  <si>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</si>
  <si>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</si>
  <si>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</si>
  <si>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</si>
  <si>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</si>
  <si>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</si>
  <si>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</si>
  <si>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</si>
  <si>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</si>
  <si>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</si>
  <si>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</si>
  <si>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</si>
  <si>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</si>
  <si>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</si>
  <si>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</si>
  <si>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</si>
  <si>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</si>
  <si>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</si>
  <si>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</si>
  <si>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</si>
  <si>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</si>
  <si>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</si>
  <si>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</si>
  <si>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</si>
  <si>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</si>
  <si>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</si>
  <si>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</si>
  <si>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</si>
  <si>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</si>
  <si>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</si>
  <si>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</si>
  <si>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</si>
  <si>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</si>
  <si>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</si>
  <si>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</si>
  <si>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</si>
  <si>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</si>
  <si>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</si>
  <si>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</si>
  <si>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</si>
  <si>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</si>
  <si>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</si>
  <si>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</si>
  <si>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</si>
  <si>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</si>
  <si>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</si>
  <si>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</si>
  <si>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</si>
  <si>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</si>
  <si>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</si>
  <si>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</si>
  <si>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</si>
  <si>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</si>
  <si>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</si>
  <si>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</si>
  <si>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</si>
  <si>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</si>
  <si>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</si>
  <si>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</si>
  <si>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</si>
  <si>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</si>
  <si>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</si>
  <si>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</si>
  <si>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</si>
  <si>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</si>
  <si>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</si>
  <si>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</si>
  <si>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</si>
  <si>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</si>
  <si>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</si>
  <si>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</si>
  <si>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</si>
  <si>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</si>
  <si>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</si>
  <si>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</si>
  <si>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</si>
  <si>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</si>
  <si>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</si>
  <si>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</si>
  <si>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</si>
  <si>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</si>
  <si>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</si>
  <si>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</si>
  <si>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</si>
  <si>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</si>
  <si>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</si>
  <si>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</si>
  <si>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</si>
  <si>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</si>
  <si>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</si>
  <si>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</si>
  <si>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</si>
  <si>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</si>
  <si>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</si>
  <si>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</si>
  <si>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</si>
  <si>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</si>
  <si>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</si>
  <si>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</si>
  <si>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</si>
  <si>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</si>
  <si>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</si>
  <si>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</si>
  <si>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</si>
  <si>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</si>
  <si>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</si>
  <si>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</si>
  <si>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</si>
  <si>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</si>
  <si>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</si>
  <si>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</si>
  <si>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</si>
  <si>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</si>
  <si>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</si>
  <si>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</si>
  <si>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</si>
  <si>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</si>
  <si>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</si>
  <si>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</si>
  <si>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</si>
  <si>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</si>
  <si>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</si>
  <si>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</si>
  <si>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</si>
  <si>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</si>
  <si>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</si>
  <si>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</si>
  <si>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</si>
  <si>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</si>
  <si>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</si>
  <si>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</si>
  <si>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</si>
  <si>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</si>
  <si>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</si>
  <si>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</si>
  <si>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</si>
  <si>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</si>
  <si>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</si>
  <si>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</si>
  <si>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</si>
  <si>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</si>
  <si>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</si>
  <si>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</si>
  <si>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</si>
  <si>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</si>
  <si>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</si>
  <si>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</si>
  <si>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</si>
  <si>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</si>
  <si>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</si>
  <si>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</si>
  <si>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</si>
  <si>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</si>
  <si>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</si>
  <si>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</si>
  <si>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</si>
  <si>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</si>
  <si>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</si>
  <si>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</si>
  <si>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</si>
  <si>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</si>
  <si>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</si>
  <si>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</si>
  <si>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</si>
  <si>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</si>
  <si>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</si>
  <si>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</si>
  <si>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</si>
  <si>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</si>
  <si>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</si>
  <si>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</si>
  <si>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</si>
  <si>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</si>
  <si>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</si>
  <si>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</si>
  <si>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</si>
  <si>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</si>
  <si>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</si>
  <si>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</si>
  <si>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</si>
  <si>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</si>
  <si>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</si>
  <si>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</si>
  <si>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</si>
  <si>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</si>
  <si>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</si>
  <si>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</si>
  <si>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</si>
  <si>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</si>
  <si>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</si>
  <si>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</si>
  <si>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</si>
  <si>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</si>
  <si>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</si>
  <si>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</si>
  <si>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</si>
  <si>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</si>
  <si>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</si>
  <si>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</si>
  <si>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</si>
  <si>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</si>
  <si>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</si>
  <si>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</si>
  <si>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</si>
  <si>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</si>
  <si>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</si>
  <si>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</si>
  <si>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</si>
  <si>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</si>
  <si>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</si>
  <si>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</si>
  <si>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</si>
  <si>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</si>
  <si>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</si>
  <si>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</si>
  <si>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</si>
  <si>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</si>
  <si>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</si>
  <si>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</si>
  <si>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</si>
  <si>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</si>
  <si>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</si>
  <si>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</si>
  <si>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</si>
  <si>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</si>
  <si>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</si>
  <si>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</si>
  <si>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</si>
  <si>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</si>
  <si>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</si>
  <si>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</si>
  <si>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</si>
  <si>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</si>
  <si>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</si>
  <si>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</si>
  <si>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</si>
  <si>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</si>
  <si>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</si>
  <si>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</si>
  <si>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</si>
  <si>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</si>
  <si>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</si>
  <si>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</si>
  <si>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</si>
  <si>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</si>
  <si>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</si>
  <si>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</si>
  <si>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</si>
  <si>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</si>
  <si>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</si>
  <si>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</si>
  <si>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</si>
  <si>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</si>
  <si>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</si>
  <si>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</si>
  <si>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</si>
  <si>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</si>
  <si>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</si>
  <si>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</si>
  <si>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</si>
  <si>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</si>
  <si>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</si>
  <si>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</si>
  <si>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</si>
  <si>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</si>
  <si>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</si>
  <si>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</si>
  <si>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</si>
  <si>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</si>
  <si>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</si>
  <si>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</si>
  <si>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</si>
  <si>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</si>
  <si>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</si>
  <si>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</si>
  <si>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</si>
  <si>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</si>
  <si>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</si>
  <si>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</si>
  <si>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</si>
  <si>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</si>
  <si>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</si>
  <si>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</si>
  <si>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</si>
  <si>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</si>
  <si>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</si>
  <si>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</si>
  <si>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</si>
  <si>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</si>
  <si>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</si>
  <si>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</si>
  <si>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</si>
  <si>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</si>
  <si>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</si>
  <si>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</si>
  <si>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</si>
  <si>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</si>
  <si>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</si>
  <si>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</si>
  <si>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</si>
  <si>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</si>
  <si>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</si>
  <si>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</si>
  <si>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</si>
  <si>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</si>
  <si>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</si>
  <si>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</si>
  <si>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</si>
  <si>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</si>
  <si>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</si>
  <si>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</si>
  <si>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</si>
  <si>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</si>
  <si>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</si>
  <si>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</si>
  <si>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</si>
  <si>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</si>
  <si>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</si>
  <si>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</si>
  <si>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</si>
  <si>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</si>
  <si>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</si>
  <si>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</si>
  <si>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</si>
  <si>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</si>
  <si>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</si>
  <si>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</si>
  <si>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</si>
  <si>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</si>
  <si>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</si>
  <si>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</si>
  <si>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</si>
  <si>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</si>
  <si>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</si>
  <si>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</si>
  <si>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</si>
  <si>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</si>
  <si>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</si>
  <si>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</si>
  <si>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</si>
  <si>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</si>
  <si>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</si>
  <si>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</si>
  <si>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</si>
  <si>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</si>
  <si>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</si>
  <si>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</si>
  <si>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</si>
  <si>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</si>
  <si>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</si>
  <si>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</si>
  <si>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</si>
  <si>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</si>
  <si>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</si>
  <si>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</si>
  <si>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</si>
  <si>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</si>
  <si>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</si>
  <si>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</si>
  <si>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</si>
  <si>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</si>
  <si>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</si>
  <si>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</si>
  <si>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</si>
  <si>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</si>
  <si>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</si>
  <si>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</si>
  <si>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</si>
  <si>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</si>
  <si>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</si>
  <si>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</si>
  <si>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</si>
  <si>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</si>
  <si>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</si>
  <si>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</si>
  <si>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</si>
  <si>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</si>
  <si>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</si>
  <si>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</si>
  <si>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</si>
  <si>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</si>
  <si>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</si>
  <si>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</si>
  <si>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</si>
  <si>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</si>
  <si>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</si>
  <si>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</si>
  <si>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</si>
  <si>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</si>
  <si>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</si>
  <si>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</si>
  <si>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</si>
  <si>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</si>
  <si>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</si>
  <si>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</si>
  <si>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</si>
  <si>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</si>
  <si>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</si>
  <si>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</si>
  <si>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</si>
  <si>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</si>
  <si>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</si>
  <si>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</si>
  <si>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</si>
  <si>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</si>
  <si>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</si>
  <si>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</si>
  <si>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</si>
  <si>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</si>
  <si>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</si>
  <si>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</si>
  <si>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</si>
  <si>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</si>
  <si>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</si>
  <si>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</si>
  <si>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</si>
  <si>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</si>
  <si>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</si>
  <si>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</si>
  <si>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</si>
  <si>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</si>
  <si>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</si>
  <si>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</si>
  <si>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</si>
  <si>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</si>
  <si>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</si>
  <si>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</si>
  <si>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</si>
  <si>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</si>
  <si>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</si>
  <si>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</si>
  <si>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</si>
  <si>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</si>
  <si>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</si>
  <si>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</si>
  <si>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</si>
  <si>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</si>
  <si>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</si>
  <si>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</si>
  <si>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</si>
  <si>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</si>
  <si>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</si>
  <si>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</si>
  <si>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</si>
  <si>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</si>
  <si>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</si>
  <si>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</si>
  <si>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</si>
  <si>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</si>
  <si>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</si>
  <si>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</si>
  <si>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</si>
  <si>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</si>
  <si>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</si>
  <si>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</si>
  <si>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</si>
  <si>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</si>
  <si>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</si>
  <si>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</si>
  <si>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</si>
  <si>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</si>
  <si>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</si>
  <si>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</si>
  <si>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</si>
  <si>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</si>
  <si>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</si>
  <si>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</si>
  <si>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</si>
  <si>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</si>
  <si>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</si>
  <si>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</si>
  <si>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</si>
  <si>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</si>
  <si>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</si>
  <si>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</si>
  <si>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</si>
  <si>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</si>
  <si>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</si>
  <si>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</si>
  <si>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</si>
  <si>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</si>
  <si>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</si>
  <si>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</si>
  <si>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</si>
  <si>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</si>
  <si>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</si>
  <si>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</si>
  <si>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</si>
  <si>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</si>
  <si>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</si>
  <si>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</si>
  <si>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</si>
  <si>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</si>
  <si>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</si>
  <si>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</si>
  <si>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</si>
  <si>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</si>
  <si>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</si>
  <si>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</si>
  <si>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</si>
  <si>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</si>
  <si>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</si>
  <si>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</si>
  <si>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</si>
  <si>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</si>
  <si>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</si>
  <si>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</si>
  <si>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</si>
  <si>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</si>
  <si>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</si>
  <si>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</si>
  <si>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</si>
  <si>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</si>
  <si>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</si>
  <si>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</si>
  <si>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</si>
  <si>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</si>
  <si>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</si>
  <si>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</si>
  <si>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</si>
  <si>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</si>
  <si>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</si>
  <si>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</si>
  <si>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</si>
  <si>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</si>
  <si>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</si>
  <si>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</si>
  <si>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</si>
  <si>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</si>
  <si>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</si>
  <si>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</si>
  <si>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</si>
  <si>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</si>
  <si>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</si>
  <si>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</si>
  <si>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</si>
  <si>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</si>
  <si>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</si>
  <si>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</si>
  <si>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</si>
  <si>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</si>
  <si>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</si>
  <si>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</si>
  <si>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</si>
  <si>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</si>
  <si>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</si>
  <si>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</si>
  <si>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</si>
  <si>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</si>
  <si>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</si>
  <si>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</si>
  <si>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</si>
  <si>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</si>
  <si>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</si>
  <si>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</si>
  <si>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</si>
  <si>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</si>
  <si>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</si>
  <si>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</si>
  <si>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</si>
  <si>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</si>
  <si>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</si>
  <si>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</si>
  <si>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</si>
  <si>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</si>
  <si>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</si>
  <si>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</si>
  <si>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</si>
  <si>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</si>
  <si>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</si>
  <si>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</si>
  <si>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</si>
  <si>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</si>
  <si>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</si>
  <si>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</si>
  <si>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</si>
  <si>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</si>
  <si>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</si>
  <si>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</si>
  <si>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</si>
  <si>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</si>
  <si>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</si>
  <si>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</si>
  <si>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</si>
  <si>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</si>
  <si>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</si>
  <si>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</si>
  <si>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</si>
  <si>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</si>
  <si>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</si>
  <si>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</si>
  <si>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</si>
  <si>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</si>
  <si>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</si>
  <si>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</si>
  <si>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</si>
  <si>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</si>
  <si>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</si>
  <si>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</si>
  <si>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</si>
  <si>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</si>
  <si>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</si>
  <si>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</si>
  <si>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</si>
  <si>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</si>
  <si>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</si>
  <si>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</si>
  <si>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</si>
  <si>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</si>
  <si>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</si>
  <si>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</si>
  <si>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</si>
  <si>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</si>
  <si>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</si>
  <si>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</si>
  <si>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</si>
  <si>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</si>
  <si>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</si>
  <si>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</si>
  <si>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</si>
  <si>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</si>
  <si>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</si>
  <si>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</si>
  <si>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</si>
  <si>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</si>
  <si>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</si>
  <si>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</si>
  <si>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</si>
  <si>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</si>
  <si>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</si>
  <si>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</si>
  <si>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</si>
  <si>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</si>
  <si>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</si>
  <si>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</si>
  <si>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</si>
  <si>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</si>
  <si>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</si>
  <si>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</si>
  <si>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</si>
  <si>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</si>
  <si>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</si>
  <si>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</si>
  <si>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</si>
  <si>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</si>
  <si>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</si>
  <si>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</si>
  <si>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</si>
  <si>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</si>
  <si>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</si>
  <si>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</si>
  <si>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</si>
  <si>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</si>
  <si>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</si>
  <si>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</si>
  <si>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</si>
  <si>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</si>
  <si>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</si>
  <si>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</si>
  <si>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</si>
  <si>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</si>
  <si>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</si>
  <si>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</si>
  <si>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</si>
  <si>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</si>
  <si>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</si>
  <si>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</si>
  <si>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</si>
  <si>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</si>
  <si>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</si>
  <si>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</si>
  <si>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</si>
  <si>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</si>
  <si>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</si>
  <si>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</si>
  <si>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</si>
  <si>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</si>
  <si>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</si>
  <si>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</si>
  <si>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</si>
  <si>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</si>
  <si>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</si>
  <si>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</si>
  <si>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</si>
  <si>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</si>
  <si>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</si>
  <si>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</si>
  <si>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</si>
  <si>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</si>
  <si>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</si>
  <si>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</si>
  <si>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</si>
  <si>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</si>
  <si>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</si>
  <si>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</si>
  <si>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</si>
  <si>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</si>
  <si>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</si>
  <si>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</si>
  <si>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</si>
  <si>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</si>
  <si>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</si>
  <si>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</si>
  <si>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</si>
  <si>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</si>
  <si>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</si>
  <si>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</si>
  <si>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</si>
  <si>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</si>
  <si>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</si>
  <si>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</si>
  <si>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</si>
  <si>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</si>
  <si>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</si>
  <si>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</si>
  <si>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</si>
  <si>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</si>
  <si>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</si>
  <si>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</si>
  <si>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</si>
  <si>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</si>
  <si>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</si>
  <si>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</si>
  <si>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</si>
  <si>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</si>
  <si>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</si>
  <si>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</si>
  <si>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</si>
  <si>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</si>
  <si>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</si>
  <si>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</si>
  <si>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</si>
  <si>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</si>
  <si>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</si>
  <si>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</si>
  <si>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</si>
  <si>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</si>
  <si>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</si>
  <si>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</si>
  <si>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</si>
  <si>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</si>
  <si>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</si>
  <si>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</si>
  <si>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</si>
  <si>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</si>
  <si>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</si>
  <si>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</si>
  <si>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</si>
  <si>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</si>
  <si>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</si>
  <si>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</si>
  <si>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</si>
  <si>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</si>
  <si>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</si>
  <si>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</si>
  <si>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</si>
  <si>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</si>
  <si>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</si>
  <si>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</si>
  <si>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</si>
  <si>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</si>
  <si>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</si>
  <si>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</si>
  <si>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</si>
  <si>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</si>
  <si>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</si>
  <si>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</si>
  <si>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</si>
  <si>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</si>
  <si>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</si>
  <si>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</si>
  <si>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</si>
  <si>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</si>
  <si>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</si>
  <si>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</si>
  <si>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</si>
  <si>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</si>
  <si>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</si>
  <si>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</si>
  <si>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</si>
  <si>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</si>
  <si>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</si>
  <si>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</si>
  <si>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</si>
  <si>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</si>
  <si>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</si>
  <si>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</si>
  <si>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</si>
  <si>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</si>
  <si>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</si>
  <si>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</si>
  <si>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</si>
  <si>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</si>
  <si>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</si>
  <si>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</si>
  <si>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</si>
  <si>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</si>
  <si>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</si>
  <si>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</si>
  <si>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</si>
  <si>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</si>
  <si>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</si>
  <si>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</si>
  <si>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</si>
  <si>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</si>
  <si>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</si>
  <si>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</si>
  <si>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</si>
  <si>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</si>
  <si>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</si>
  <si>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</si>
  <si>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</si>
  <si>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</si>
  <si>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</si>
  <si>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</si>
  <si>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</si>
  <si>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</si>
  <si>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</si>
  <si>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</si>
  <si>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</si>
  <si>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</si>
  <si>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</si>
  <si>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</si>
  <si>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</si>
  <si>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</si>
  <si>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</si>
  <si>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</si>
  <si>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</si>
  <si>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</si>
  <si>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</si>
  <si>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</si>
  <si>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</si>
  <si>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</si>
  <si>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</si>
  <si>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</si>
  <si>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</si>
  <si>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</si>
  <si>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</si>
  <si>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</si>
  <si>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</si>
  <si>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</si>
  <si>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</si>
  <si>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</si>
  <si>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</si>
  <si>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</si>
  <si>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</si>
  <si>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</si>
  <si>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</si>
  <si>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</si>
  <si>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</si>
  <si>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</si>
  <si>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</si>
  <si>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</si>
  <si>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</si>
  <si>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</si>
  <si>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</si>
  <si>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</si>
  <si>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</si>
  <si>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</si>
  <si>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</si>
  <si>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</si>
  <si>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</si>
  <si>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</si>
  <si>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</si>
  <si>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</si>
  <si>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</si>
  <si>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</si>
  <si>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</si>
  <si>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</si>
  <si>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</si>
  <si>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</si>
  <si>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</si>
  <si>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</si>
  <si>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</si>
  <si>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</si>
  <si>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</si>
  <si>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</si>
  <si>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</si>
  <si>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</si>
  <si>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</si>
  <si>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</si>
  <si>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</si>
  <si>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</si>
  <si>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</si>
  <si>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</si>
  <si>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</si>
  <si>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</si>
  <si>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</si>
  <si>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</si>
  <si>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</si>
  <si>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</si>
  <si>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</si>
  <si>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</si>
  <si>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</si>
  <si>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</si>
  <si>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</si>
  <si>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</si>
  <si>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</si>
  <si>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</si>
  <si>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</si>
  <si>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</si>
  <si>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</si>
  <si>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</si>
  <si>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</si>
  <si>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</si>
  <si>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</si>
  <si>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</si>
  <si>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</si>
  <si>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</si>
  <si>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</si>
  <si>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</si>
  <si>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</si>
  <si>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</si>
  <si>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</si>
  <si>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</si>
  <si>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</si>
  <si>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</si>
  <si>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</si>
  <si>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</si>
  <si>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</si>
  <si>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</si>
  <si>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</si>
  <si>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</si>
  <si>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</si>
  <si>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</si>
  <si>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</si>
  <si>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</si>
  <si>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</si>
  <si>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</si>
  <si>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</si>
  <si>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</si>
  <si>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</si>
  <si>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</si>
  <si>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</si>
  <si>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</si>
  <si>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</si>
  <si>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</si>
  <si>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</si>
  <si>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</si>
  <si>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</si>
  <si>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</si>
  <si>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</si>
  <si>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</si>
  <si>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</si>
  <si>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</si>
  <si>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</si>
  <si>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</si>
  <si>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</si>
  <si>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</si>
  <si>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</si>
  <si>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</si>
  <si>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</si>
  <si>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</si>
  <si>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</si>
  <si>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</si>
  <si>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</si>
  <si>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</si>
  <si>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</si>
  <si>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</si>
  <si>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</si>
  <si>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</si>
  <si>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</si>
  <si>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</si>
  <si>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</si>
  <si>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</si>
  <si>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</si>
  <si>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</si>
  <si>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</si>
  <si>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</si>
  <si>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</si>
  <si>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</si>
  <si>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</si>
  <si>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</si>
  <si>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</si>
  <si>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</si>
  <si>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</si>
  <si>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</si>
  <si>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</si>
  <si>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</si>
  <si>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</si>
  <si>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</si>
  <si>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</si>
  <si>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</si>
  <si>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</si>
  <si>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</si>
  <si>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</si>
  <si>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</si>
  <si>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</si>
  <si>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</si>
  <si>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</si>
  <si>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</si>
  <si>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</si>
  <si>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</si>
  <si>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</si>
  <si>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</si>
  <si>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</si>
  <si>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</si>
  <si>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</si>
  <si>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</si>
  <si>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</si>
  <si>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</si>
  <si>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</si>
  <si>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</si>
  <si>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</si>
  <si>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</si>
  <si>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</si>
  <si>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</si>
  <si>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</si>
  <si>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</si>
  <si>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</si>
  <si>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</si>
  <si>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</si>
  <si>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</si>
  <si>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</si>
  <si>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</si>
  <si>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</si>
  <si>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</si>
  <si>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</si>
  <si>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</si>
  <si>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</si>
  <si>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</si>
  <si>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</si>
  <si>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</si>
  <si>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</si>
  <si>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</si>
  <si>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</si>
  <si>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</si>
  <si>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</si>
  <si>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</si>
  <si>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</si>
  <si>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</si>
  <si>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</si>
  <si>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</si>
  <si>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</si>
  <si>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</si>
  <si>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</si>
  <si>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</si>
  <si>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</si>
  <si>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</si>
  <si>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</si>
  <si>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</si>
  <si>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</si>
  <si>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</si>
  <si>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</si>
  <si>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</si>
  <si>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</si>
  <si>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</si>
  <si>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</si>
  <si>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</si>
  <si>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</si>
  <si>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</si>
  <si>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</si>
  <si>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</si>
  <si>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</si>
  <si>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</si>
  <si>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</si>
  <si>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</si>
  <si>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</si>
  <si>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</si>
  <si>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</si>
  <si>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</si>
  <si>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</si>
  <si>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</si>
  <si>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</si>
  <si>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</si>
  <si>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</si>
  <si>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</si>
  <si>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</si>
  <si>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</si>
  <si>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</si>
  <si>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</si>
  <si>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</si>
  <si>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</si>
  <si>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</si>
  <si>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</si>
  <si>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</si>
  <si>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</si>
  <si>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</si>
  <si>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</si>
  <si>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</si>
  <si>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</si>
  <si>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</si>
  <si>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</si>
  <si>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</si>
  <si>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</si>
  <si>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</si>
  <si>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</si>
  <si>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</si>
  <si>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</si>
  <si>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</si>
  <si>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</si>
  <si>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</si>
  <si>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</si>
  <si>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</si>
  <si>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</si>
  <si>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</si>
  <si>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</si>
  <si>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</si>
  <si>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</si>
  <si>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</si>
  <si>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</si>
  <si>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</si>
  <si>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</si>
  <si>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</si>
  <si>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</si>
  <si>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</si>
  <si>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</si>
  <si>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</si>
  <si>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</si>
  <si>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</si>
  <si>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</si>
  <si>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</si>
  <si>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</si>
  <si>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</si>
  <si>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</si>
  <si>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</si>
  <si>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</si>
  <si>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</si>
  <si>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</si>
  <si>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</si>
  <si>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</si>
  <si>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</si>
  <si>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</si>
  <si>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</si>
  <si>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</si>
  <si>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</si>
  <si>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</si>
  <si>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</si>
  <si>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</si>
  <si>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</si>
  <si>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</si>
  <si>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</si>
  <si>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</si>
  <si>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</si>
  <si>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</si>
  <si>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</si>
  <si>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</si>
  <si>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</si>
  <si>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</si>
  <si>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</si>
  <si>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</si>
  <si>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</si>
  <si>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</si>
  <si>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</si>
  <si>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</si>
  <si>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</si>
  <si>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</si>
  <si>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</si>
  <si>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</si>
  <si>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</si>
  <si>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</si>
  <si>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</si>
  <si>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</si>
  <si>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</si>
  <si>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</si>
  <si>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</si>
  <si>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</si>
  <si>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</si>
  <si>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</si>
  <si>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</si>
  <si>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</si>
  <si>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</si>
  <si>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</si>
  <si>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</si>
  <si>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</si>
  <si>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</si>
  <si>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</si>
  <si>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</si>
  <si>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</si>
  <si>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</si>
  <si>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</si>
  <si>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</si>
  <si>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</si>
  <si>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</si>
  <si>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</si>
  <si>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</si>
  <si>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</si>
  <si>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</si>
  <si>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</si>
  <si>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</si>
  <si>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</si>
  <si>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</si>
  <si>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</si>
  <si>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</si>
  <si>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</si>
  <si>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</si>
  <si>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</si>
  <si>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</si>
  <si>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</si>
  <si>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</si>
  <si>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</si>
  <si>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</si>
  <si>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</si>
  <si>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</si>
  <si>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</si>
  <si>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</si>
  <si>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</si>
  <si>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</si>
  <si>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</si>
  <si>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</si>
  <si>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</si>
  <si>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</si>
  <si>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</si>
  <si>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</si>
  <si>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</si>
  <si>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</si>
  <si>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</si>
  <si>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</si>
  <si>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</si>
  <si>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</si>
  <si>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</si>
  <si>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</si>
  <si>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</si>
  <si>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</si>
  <si>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</si>
  <si>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</si>
  <si>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</si>
  <si>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</si>
  <si>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</si>
  <si>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</si>
  <si>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</si>
  <si>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</si>
  <si>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</si>
  <si>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</si>
  <si>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</si>
  <si>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</si>
  <si>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</si>
  <si>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</si>
  <si>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</si>
  <si>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</si>
  <si>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</si>
  <si>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</si>
  <si>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</si>
  <si>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</si>
  <si>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</si>
  <si>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</si>
  <si>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</si>
  <si>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</si>
  <si>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</si>
  <si>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</si>
  <si>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</si>
  <si>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</si>
  <si>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</si>
  <si>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</si>
  <si>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</si>
  <si>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</si>
  <si>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</si>
  <si>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</si>
  <si>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</si>
  <si>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</si>
  <si>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</si>
  <si>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</si>
  <si>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</si>
  <si>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</si>
  <si>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</si>
  <si>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</si>
  <si>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</si>
  <si>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</si>
  <si>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</si>
  <si>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</si>
  <si>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</si>
  <si>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</si>
  <si>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</si>
  <si>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</si>
  <si>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</si>
  <si>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</si>
  <si>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</si>
  <si>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</si>
  <si>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</si>
  <si>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</si>
  <si>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</si>
  <si>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</si>
  <si>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</si>
  <si>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</si>
  <si>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</si>
  <si>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</si>
  <si>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</si>
  <si>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</si>
  <si>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</si>
  <si>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</si>
  <si>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</si>
  <si>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</si>
  <si>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</si>
  <si>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</si>
  <si>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</si>
  <si>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</si>
  <si>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</si>
  <si>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</si>
  <si>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</si>
  <si>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</si>
  <si>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</si>
  <si>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</si>
  <si>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</si>
  <si>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</si>
  <si>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</si>
  <si>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</si>
  <si>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</si>
  <si>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</si>
  <si>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</si>
  <si>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</si>
  <si>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</si>
  <si>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</si>
  <si>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</si>
  <si>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</si>
  <si>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</si>
  <si>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</si>
  <si>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</si>
  <si>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</si>
  <si>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</si>
  <si>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</si>
  <si>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</si>
  <si>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</si>
  <si>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</si>
  <si>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</si>
  <si>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</si>
  <si>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</si>
  <si>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</si>
  <si>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</si>
  <si>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</si>
  <si>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</si>
  <si>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</si>
  <si>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</si>
  <si>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</si>
  <si>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</si>
  <si>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</si>
  <si>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</si>
  <si>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</si>
  <si>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</si>
  <si>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</si>
  <si>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</si>
  <si>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</si>
  <si>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</si>
  <si>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</si>
  <si>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</si>
  <si>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</si>
  <si>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</si>
  <si>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</si>
  <si>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</si>
  <si>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</si>
  <si>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</si>
  <si>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</si>
  <si>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</si>
  <si>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</si>
  <si>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</si>
  <si>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</si>
  <si>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</si>
  <si>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</si>
  <si>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</si>
  <si>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</si>
  <si>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</si>
  <si>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</si>
  <si>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</si>
  <si>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</si>
  <si>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</si>
  <si>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</si>
  <si>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</si>
  <si>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</si>
  <si>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</si>
  <si>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</si>
  <si>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</si>
  <si>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</si>
  <si>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</si>
  <si>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</si>
  <si>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</si>
  <si>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</si>
  <si>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</si>
  <si>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</si>
  <si>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</si>
  <si>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</si>
  <si>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</si>
  <si>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</si>
  <si>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</si>
  <si>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</si>
  <si>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</si>
  <si>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</si>
  <si>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</si>
  <si>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</si>
  <si>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</si>
  <si>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</si>
  <si>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</si>
  <si>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</si>
  <si>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</si>
  <si>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</si>
  <si>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</si>
  <si>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</si>
  <si>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</si>
  <si>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</si>
  <si>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</si>
  <si>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</si>
  <si>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</si>
  <si>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</si>
  <si>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</si>
  <si>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</si>
  <si>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</si>
  <si>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</si>
  <si>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</si>
  <si>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</si>
  <si>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</si>
  <si>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</si>
  <si>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</si>
  <si>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</si>
  <si>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</si>
  <si>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</si>
  <si>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</si>
  <si>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</si>
  <si>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</si>
  <si>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</si>
  <si>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</si>
  <si>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</si>
  <si>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</si>
  <si>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</si>
  <si>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</si>
  <si>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</si>
  <si>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</si>
  <si>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</si>
  <si>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</si>
  <si>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</si>
  <si>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</si>
  <si>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</si>
  <si>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</si>
  <si>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</si>
  <si>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</si>
  <si>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</si>
  <si>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</si>
  <si>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</si>
  <si>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</si>
  <si>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</si>
  <si>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</si>
  <si>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</si>
  <si>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</si>
  <si>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</si>
  <si>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</si>
  <si>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</si>
  <si>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</si>
  <si>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</si>
  <si>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</si>
  <si>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</si>
  <si>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</si>
  <si>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</si>
  <si>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</si>
  <si>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</si>
  <si>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</si>
  <si>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</si>
  <si>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</si>
  <si>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</si>
  <si>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</si>
  <si>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</si>
  <si>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</si>
  <si>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</si>
  <si>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</si>
  <si>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</si>
  <si>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</si>
  <si>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</si>
  <si>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</si>
  <si>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</si>
  <si>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</si>
  <si>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</si>
  <si>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</si>
  <si>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</si>
  <si>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</si>
  <si>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</si>
  <si>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</si>
  <si>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</si>
  <si>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</si>
  <si>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</si>
  <si>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</si>
  <si>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</si>
  <si>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</si>
  <si>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</si>
  <si>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</si>
  <si>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</si>
  <si>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</si>
  <si>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</si>
  <si>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</si>
  <si>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</si>
  <si>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</si>
  <si>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</si>
  <si>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</si>
  <si>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</si>
  <si>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</si>
  <si>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</si>
  <si>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</si>
  <si>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</si>
  <si>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</si>
  <si>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</si>
  <si>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</si>
  <si>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</si>
  <si>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</si>
  <si>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</si>
  <si>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</si>
  <si>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</si>
  <si>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</si>
  <si>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</si>
  <si>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</si>
  <si>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</si>
  <si>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</si>
  <si>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</si>
  <si>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</si>
  <si>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</si>
  <si>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</si>
  <si>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</si>
  <si>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</si>
  <si>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</si>
  <si>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</si>
  <si>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</si>
  <si>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</si>
  <si>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</si>
  <si>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</si>
  <si>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</si>
  <si>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</si>
  <si>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</si>
  <si>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</si>
  <si>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</si>
  <si>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</si>
  <si>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</si>
  <si>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</si>
  <si>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</si>
  <si>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</si>
  <si>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</si>
  <si>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</si>
  <si>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</si>
  <si>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</si>
  <si>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</si>
  <si>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</si>
  <si>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</si>
  <si>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</si>
  <si>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</si>
  <si>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</si>
  <si>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</si>
  <si>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</si>
  <si>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</si>
  <si>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</si>
  <si>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</si>
  <si>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</si>
  <si>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</si>
  <si>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</si>
  <si>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</si>
  <si>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</si>
  <si>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</si>
  <si>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</si>
  <si>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</si>
  <si>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</si>
  <si>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</si>
  <si>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</si>
  <si>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</si>
  <si>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</si>
  <si>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</si>
  <si>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</si>
  <si>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</si>
  <si>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</si>
  <si>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</si>
  <si>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</si>
  <si>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</si>
  <si>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</si>
  <si>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</si>
  <si>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</si>
  <si>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</si>
  <si>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</si>
  <si>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</si>
  <si>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</si>
  <si>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</si>
  <si>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</si>
  <si>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</si>
  <si>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</si>
  <si>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</si>
  <si>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</si>
  <si>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</si>
  <si>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</si>
  <si>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</si>
  <si>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</si>
  <si>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</si>
  <si>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</si>
  <si>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</si>
  <si>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</si>
  <si>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</si>
  <si>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</si>
  <si>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</si>
  <si>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</si>
  <si>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</si>
  <si>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</si>
  <si>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</si>
  <si>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</si>
  <si>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</si>
  <si>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</si>
  <si>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</si>
  <si>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</si>
  <si>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</si>
  <si>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</si>
  <si>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</si>
  <si>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</si>
  <si>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</si>
  <si>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</si>
  <si>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</si>
  <si>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</si>
  <si>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</si>
  <si>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</si>
  <si>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</si>
  <si>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</si>
  <si>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</si>
  <si>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</si>
  <si>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</si>
  <si>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</si>
  <si>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</si>
  <si>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</si>
  <si>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</si>
  <si>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</si>
  <si>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</si>
  <si>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</si>
  <si>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</si>
  <si>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</si>
  <si>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</si>
  <si>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</si>
  <si>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</si>
  <si>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</si>
  <si>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</si>
  <si>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</si>
  <si>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</si>
  <si>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</si>
  <si>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</si>
  <si>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</si>
  <si>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</si>
  <si>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</si>
  <si>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</si>
  <si>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</si>
  <si>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</si>
  <si>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</si>
  <si>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</si>
  <si>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</si>
  <si>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</si>
  <si>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</si>
  <si>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</si>
  <si>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</si>
  <si>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</si>
  <si>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</si>
  <si>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</si>
  <si>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</si>
  <si>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</si>
  <si>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</si>
  <si>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</si>
  <si>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</si>
  <si>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</si>
  <si>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</si>
  <si>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</si>
  <si>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</si>
  <si>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</si>
  <si>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</si>
  <si>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</si>
  <si>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</si>
  <si>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</si>
  <si>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</si>
  <si>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</si>
  <si>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</si>
  <si>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</si>
  <si>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</si>
  <si>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</si>
  <si>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</si>
  <si>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</si>
  <si>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</si>
  <si>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</si>
  <si>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</si>
  <si>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</si>
  <si>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</si>
  <si>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</si>
  <si>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</si>
  <si>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</si>
  <si>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</si>
  <si>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</si>
  <si>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</si>
  <si>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</si>
  <si>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</si>
  <si>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</si>
  <si>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</si>
  <si>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</si>
  <si>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</si>
  <si>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</si>
  <si>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</si>
  <si>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</si>
  <si>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</si>
  <si>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</si>
  <si>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</si>
  <si>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</si>
  <si>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</si>
  <si>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</si>
  <si>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</si>
  <si>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</si>
  <si>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</si>
  <si>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</si>
  <si>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</si>
  <si>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</si>
  <si>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</si>
  <si>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</si>
  <si>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</si>
  <si>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</si>
  <si>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</si>
  <si>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</si>
  <si>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</si>
  <si>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</si>
  <si>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</si>
  <si>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</si>
  <si>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</si>
  <si>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</si>
  <si>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</si>
  <si>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</si>
  <si>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</si>
  <si>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</si>
  <si>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</si>
  <si>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</si>
  <si>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</si>
  <si>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</si>
  <si>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</si>
  <si>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</si>
  <si>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</si>
  <si>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</si>
  <si>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</si>
  <si>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</si>
  <si>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</si>
  <si>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</si>
  <si>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</si>
  <si>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</si>
  <si>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</si>
  <si>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</si>
  <si>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</si>
  <si>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</si>
  <si>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</si>
  <si>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</si>
  <si>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</si>
  <si>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</si>
  <si>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</si>
  <si>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</si>
  <si>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</si>
  <si>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</si>
  <si>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</si>
  <si>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</si>
  <si>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</si>
  <si>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</si>
  <si>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</si>
  <si>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</si>
  <si>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</si>
  <si>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</si>
  <si>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</si>
  <si>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</si>
  <si>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</si>
  <si>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</si>
  <si>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</si>
  <si>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</si>
  <si>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</si>
  <si>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</si>
  <si>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</si>
  <si>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</si>
  <si>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</si>
  <si>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</si>
  <si>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</si>
  <si>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</si>
  <si>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</si>
  <si>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</si>
  <si>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</si>
  <si>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</si>
  <si>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</si>
  <si>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</si>
  <si>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</si>
  <si>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</si>
  <si>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</si>
  <si>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</si>
  <si>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</si>
  <si>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</si>
  <si>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</si>
  <si>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</si>
  <si>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</si>
  <si>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</si>
  <si>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</si>
  <si>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</si>
  <si>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</si>
  <si>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</si>
  <si>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</si>
  <si>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</si>
  <si>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</si>
  <si>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</si>
  <si>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</si>
  <si>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</si>
  <si>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</si>
  <si>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</si>
  <si>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</si>
  <si>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</si>
  <si>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</si>
  <si>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</si>
  <si>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</si>
  <si>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</si>
  <si>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</si>
  <si>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</si>
  <si>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</si>
  <si>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</si>
  <si>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</si>
  <si>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</si>
  <si>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</si>
  <si>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</si>
  <si>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</si>
  <si>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</si>
  <si>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</si>
  <si>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</si>
  <si>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</si>
  <si>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</si>
  <si>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</si>
  <si>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</si>
  <si>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</si>
  <si>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</si>
  <si>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</si>
  <si>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</si>
  <si>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</si>
  <si>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</si>
  <si>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</si>
  <si>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</si>
  <si>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</si>
  <si>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</si>
  <si>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</si>
  <si>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</si>
  <si>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</si>
  <si>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</si>
  <si>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</si>
  <si>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</si>
  <si>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</si>
  <si>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</si>
  <si>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</si>
  <si>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</si>
  <si>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</si>
  <si>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</si>
  <si>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</si>
  <si>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</si>
  <si>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</si>
  <si>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</si>
  <si>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</si>
  <si>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</si>
  <si>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</si>
  <si>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</si>
  <si>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</si>
  <si>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</si>
  <si>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</si>
  <si>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</si>
  <si>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</si>
  <si>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</si>
  <si>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</si>
  <si>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</si>
  <si>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</si>
  <si>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</si>
  <si>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</si>
  <si>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</si>
  <si>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</si>
  <si>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</si>
  <si>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</si>
  <si>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</si>
  <si>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</si>
  <si>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</si>
  <si>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</si>
  <si>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</si>
  <si>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</si>
  <si>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</si>
  <si>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</si>
  <si>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</si>
  <si>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</si>
  <si>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</si>
  <si>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</si>
  <si>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</si>
  <si>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</si>
  <si>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</si>
  <si>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</si>
  <si>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</si>
  <si>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</si>
  <si>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</si>
  <si>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</si>
  <si>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</si>
  <si>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</si>
  <si>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</si>
  <si>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</si>
  <si>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</si>
  <si>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</si>
  <si>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</si>
  <si>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</si>
  <si>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</si>
  <si>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</si>
  <si>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</si>
  <si>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</si>
  <si>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</si>
  <si>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</si>
  <si>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</si>
  <si>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</si>
  <si>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</si>
  <si>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</si>
  <si>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</si>
  <si>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</si>
  <si>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</si>
  <si>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</si>
  <si>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</si>
  <si>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</si>
  <si>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</si>
  <si>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</si>
  <si>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</si>
  <si>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</si>
  <si>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</si>
  <si>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</si>
  <si>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</si>
  <si>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</si>
  <si>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</si>
  <si>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</si>
  <si>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</si>
  <si>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</si>
  <si>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</si>
  <si>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</si>
  <si>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</si>
  <si>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</si>
  <si>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</si>
  <si>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</si>
  <si>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</si>
  <si>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</si>
  <si>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</si>
  <si>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</si>
  <si>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</si>
  <si>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</si>
  <si>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</si>
  <si>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</si>
  <si>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</si>
  <si>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</si>
  <si>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</si>
  <si>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</si>
  <si>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</si>
  <si>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</si>
  <si>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</si>
  <si>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</si>
  <si>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</si>
  <si>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</si>
  <si>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</si>
  <si>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</si>
  <si>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</si>
  <si>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</si>
  <si>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</si>
  <si>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</si>
  <si>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</si>
  <si>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</si>
  <si>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</si>
  <si>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</si>
  <si>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</si>
  <si>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</si>
  <si>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</si>
  <si>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</si>
  <si>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</si>
  <si>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</si>
  <si>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</si>
  <si>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</si>
  <si>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</si>
  <si>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</si>
  <si>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</si>
  <si>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</si>
  <si>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</si>
  <si>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</si>
  <si>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</si>
  <si>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</si>
  <si>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</si>
  <si>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</si>
  <si>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</si>
  <si>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</si>
  <si>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</si>
  <si>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</si>
  <si>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</si>
  <si>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</si>
  <si>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</si>
  <si>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</si>
  <si>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</si>
  <si>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</si>
  <si>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</si>
  <si>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</si>
  <si>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</si>
  <si>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</si>
  <si>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</si>
  <si>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</si>
  <si>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</si>
  <si>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</si>
  <si>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</si>
  <si>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</si>
  <si>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</si>
  <si>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</si>
  <si>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</si>
  <si>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</si>
  <si>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</si>
  <si>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</si>
  <si>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</si>
  <si>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</si>
  <si>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</si>
  <si>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</si>
  <si>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</si>
  <si>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</si>
  <si>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</si>
  <si>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</si>
  <si>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</si>
  <si>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</si>
  <si>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</si>
  <si>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</si>
  <si>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</si>
  <si>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</si>
  <si>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</si>
  <si>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</si>
  <si>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</si>
  <si>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</si>
  <si>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</si>
  <si>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</si>
  <si>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</si>
  <si>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</si>
  <si>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</si>
  <si>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</si>
  <si>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</si>
  <si>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</si>
  <si>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</si>
  <si>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</si>
  <si>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</si>
  <si>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</si>
  <si>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</si>
  <si>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</si>
  <si>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</si>
  <si>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</si>
  <si>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</si>
  <si>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</si>
  <si>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</si>
  <si>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</si>
  <si>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</si>
  <si>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</si>
  <si>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</si>
  <si>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</si>
  <si>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</si>
  <si>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</si>
  <si>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</si>
  <si>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</si>
  <si>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</si>
  <si>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</si>
  <si>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</si>
  <si>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</si>
  <si>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</si>
  <si>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</si>
  <si>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</si>
  <si>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</si>
  <si>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</si>
  <si>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</si>
  <si>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</si>
  <si>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</si>
  <si>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</si>
  <si>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</si>
  <si>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</si>
  <si>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</si>
  <si>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</si>
  <si>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</si>
  <si>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</si>
  <si>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</si>
  <si>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</si>
  <si>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</si>
  <si>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</si>
  <si>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</si>
  <si>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</si>
  <si>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</si>
  <si>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</si>
  <si>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</si>
  <si>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</si>
  <si>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</si>
  <si>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</si>
  <si>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</si>
  <si>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</si>
  <si>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</si>
  <si>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</si>
  <si>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</si>
  <si>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</si>
  <si>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</si>
  <si>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</si>
  <si>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</si>
  <si>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</si>
  <si>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</si>
  <si>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</si>
  <si>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</si>
  <si>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</si>
  <si>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</si>
  <si>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</si>
  <si>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</si>
  <si>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</si>
  <si>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</si>
  <si>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</si>
  <si>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</si>
  <si>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</si>
  <si>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</si>
  <si>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</si>
  <si>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</si>
  <si>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</si>
  <si>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</si>
  <si>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</si>
  <si>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</si>
  <si>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</si>
  <si>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</si>
  <si>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</si>
  <si>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</si>
  <si>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</si>
  <si>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</si>
  <si>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</si>
  <si>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</si>
  <si>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</si>
  <si>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</si>
  <si>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</si>
  <si>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</si>
  <si>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</si>
  <si>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</si>
  <si>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</si>
  <si>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</si>
  <si>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</si>
  <si>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</si>
  <si>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</si>
  <si>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</si>
  <si>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</si>
  <si>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</si>
  <si>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</si>
  <si>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</si>
  <si>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</si>
  <si>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</si>
  <si>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</si>
  <si>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</si>
  <si>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</si>
  <si>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</si>
  <si>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</si>
  <si>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</si>
  <si>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</si>
  <si>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</si>
  <si>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</si>
  <si>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</si>
  <si>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</si>
  <si>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</si>
  <si>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</si>
  <si>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</si>
  <si>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</si>
  <si>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</si>
  <si>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</si>
  <si>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</si>
  <si>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</si>
  <si>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</si>
  <si>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</si>
  <si>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</si>
  <si>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</si>
  <si>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</si>
  <si>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</si>
  <si>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</si>
  <si>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</si>
  <si>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</si>
  <si>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</si>
  <si>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</si>
  <si>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</si>
  <si>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</si>
  <si>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</si>
  <si>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</si>
  <si>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</si>
  <si>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</si>
  <si>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</si>
  <si>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</si>
  <si>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</si>
  <si>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</si>
  <si>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</si>
  <si>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</si>
  <si>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</si>
  <si>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</si>
  <si>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</si>
  <si>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</si>
  <si>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</si>
  <si>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</si>
  <si>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</si>
  <si>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</si>
  <si>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</si>
  <si>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</si>
  <si>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</si>
  <si>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</si>
  <si>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</si>
  <si>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</si>
  <si>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</si>
  <si>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</si>
  <si>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</si>
  <si>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</si>
  <si>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</si>
  <si>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</si>
  <si>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</si>
  <si>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</si>
  <si>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</si>
  <si>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</si>
  <si>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</si>
  <si>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</si>
  <si>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</si>
  <si>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</si>
  <si>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</si>
  <si>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</si>
  <si>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</si>
  <si>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</si>
  <si>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</si>
  <si>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</si>
  <si>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</si>
  <si>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</si>
  <si>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</si>
  <si>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</si>
  <si>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</si>
  <si>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</si>
  <si>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</si>
  <si>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</si>
  <si>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</si>
  <si>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</si>
  <si>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</si>
  <si>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</si>
  <si>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</si>
  <si>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</si>
  <si>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</si>
  <si>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</si>
  <si>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</si>
  <si>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</si>
  <si>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</si>
  <si>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</si>
  <si>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</si>
  <si>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</si>
  <si>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</si>
  <si>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</si>
  <si>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</si>
  <si>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</si>
  <si>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</si>
  <si>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</si>
  <si>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</si>
  <si>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</si>
  <si>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</si>
  <si>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</si>
  <si>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</si>
  <si>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</si>
  <si>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</si>
  <si>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</si>
  <si>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</si>
  <si>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</si>
  <si>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</si>
  <si>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</si>
  <si>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</si>
  <si>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</si>
  <si>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</si>
  <si>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</si>
  <si>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</si>
  <si>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</si>
  <si>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</si>
  <si>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</si>
  <si>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</si>
  <si>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</si>
  <si>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</si>
  <si>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</si>
  <si>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</si>
  <si>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</si>
  <si>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</si>
  <si>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</si>
  <si>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</si>
  <si>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</si>
  <si>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</si>
  <si>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</si>
  <si>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</si>
  <si>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</si>
  <si>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</si>
  <si>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</si>
  <si>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</si>
  <si>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</si>
  <si>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</si>
  <si>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</si>
  <si>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</si>
  <si>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</si>
  <si>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</si>
  <si>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</si>
  <si>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</si>
  <si>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</si>
  <si>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</si>
  <si>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</si>
  <si>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</si>
  <si>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</si>
  <si>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</si>
  <si>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</si>
  <si>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</si>
  <si>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</si>
  <si>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</si>
  <si>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</si>
  <si>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</si>
  <si>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</si>
  <si>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</si>
  <si>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</si>
  <si>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</si>
  <si>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</si>
  <si>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</si>
  <si>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</si>
  <si>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</si>
  <si>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</si>
  <si>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</si>
  <si>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</si>
  <si>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</si>
  <si>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</si>
  <si>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</si>
  <si>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</si>
  <si>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</si>
  <si>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</si>
  <si>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</si>
  <si>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</si>
  <si>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</si>
  <si>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</si>
  <si>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</si>
  <si>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</si>
  <si>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</si>
  <si>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</si>
  <si>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</si>
  <si>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</si>
  <si>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</si>
  <si>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</si>
  <si>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</si>
  <si>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</si>
  <si>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</si>
  <si>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</si>
  <si>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</si>
  <si>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</si>
  <si>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</si>
  <si>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</si>
  <si>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</si>
  <si>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</si>
  <si>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</si>
  <si>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</si>
  <si>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</si>
  <si>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</si>
  <si>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</si>
  <si>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</si>
  <si>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</si>
  <si>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</si>
  <si>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</si>
  <si>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</si>
  <si>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</si>
  <si>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</si>
  <si>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</si>
  <si>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</si>
  <si>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</si>
  <si>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</si>
  <si>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</si>
  <si>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</si>
  <si>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</si>
  <si>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</si>
  <si>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</si>
  <si>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</si>
  <si>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</si>
  <si>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</si>
  <si>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</si>
  <si>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</si>
  <si>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</si>
  <si>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</si>
  <si>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</si>
  <si>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</si>
  <si>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</si>
  <si>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</si>
  <si>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</si>
  <si>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</si>
  <si>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</si>
  <si>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</si>
  <si>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</si>
  <si>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</si>
  <si>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</si>
  <si>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</si>
  <si>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</si>
  <si>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</si>
  <si>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</si>
  <si>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</si>
  <si>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</si>
  <si>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</si>
  <si>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</si>
  <si>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</si>
  <si>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</si>
  <si>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</si>
  <si>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</si>
  <si>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</si>
  <si>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</si>
  <si>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</si>
  <si>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</si>
  <si>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</si>
  <si>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</si>
  <si>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</si>
  <si>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</si>
  <si>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</si>
  <si>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</si>
  <si>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</si>
  <si>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</si>
  <si>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</si>
  <si>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</si>
  <si>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</si>
  <si>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</si>
  <si>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</si>
  <si>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</si>
  <si>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</si>
  <si>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</si>
  <si>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</si>
  <si>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</si>
  <si>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</si>
  <si>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</si>
  <si>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</si>
  <si>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</si>
  <si>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</si>
  <si>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</si>
  <si>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</si>
  <si>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</si>
  <si>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</si>
  <si>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</si>
  <si>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</si>
  <si>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</si>
  <si>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</si>
  <si>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</si>
  <si>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</si>
  <si>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</si>
  <si>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</si>
  <si>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</si>
  <si>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</si>
  <si>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</si>
  <si>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</si>
  <si>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</si>
  <si>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</si>
  <si>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</si>
  <si>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</si>
  <si>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</si>
  <si>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</si>
  <si>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</si>
  <si>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</si>
  <si>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</si>
  <si>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</si>
  <si>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</si>
  <si>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</si>
  <si>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</si>
  <si>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</si>
  <si>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</si>
  <si>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</si>
  <si>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</si>
  <si>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</si>
  <si>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</si>
  <si>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</si>
  <si>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</si>
  <si>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</si>
  <si>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</si>
  <si>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</si>
  <si>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</si>
  <si>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</si>
  <si>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</si>
  <si>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</si>
  <si>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</si>
  <si>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</si>
  <si>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</si>
  <si>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</si>
  <si>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</si>
  <si>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</si>
  <si>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</si>
  <si>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</si>
  <si>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</si>
  <si>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</si>
  <si>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</si>
  <si>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</si>
  <si>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</si>
  <si>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</si>
  <si>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</si>
  <si>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</si>
  <si>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</si>
  <si>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</si>
  <si>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</si>
  <si>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</si>
  <si>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</si>
  <si>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</si>
  <si>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</si>
  <si>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</si>
  <si>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</si>
  <si>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</si>
  <si>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</si>
  <si>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</si>
  <si>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</si>
  <si>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</si>
  <si>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</si>
  <si>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</si>
  <si>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</si>
  <si>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</si>
  <si>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</si>
  <si>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</si>
  <si>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</si>
  <si>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</si>
  <si>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</si>
  <si>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</si>
  <si>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</si>
  <si>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</si>
  <si>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</si>
  <si>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</si>
  <si>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</si>
  <si>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</si>
  <si>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</si>
  <si>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</si>
  <si>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</si>
  <si>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</si>
  <si>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</si>
  <si>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</si>
  <si>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</si>
  <si>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</si>
  <si>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</si>
  <si>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</si>
  <si>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</si>
  <si>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</si>
  <si>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</si>
  <si>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</si>
  <si>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</si>
  <si>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</si>
  <si>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</si>
  <si>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</si>
  <si>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</si>
  <si>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</si>
  <si>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</si>
  <si>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</si>
  <si>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</si>
  <si>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</si>
  <si>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</si>
  <si>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</si>
  <si>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</si>
  <si>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</si>
  <si>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</si>
  <si>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</si>
  <si>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</si>
  <si>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</si>
  <si>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</si>
  <si>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</si>
  <si>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</si>
  <si>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</si>
  <si>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</si>
  <si>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</si>
  <si>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</si>
  <si>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</si>
  <si>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</si>
  <si>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</si>
  <si>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</si>
  <si>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</si>
  <si>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</si>
  <si>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</si>
  <si>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</si>
  <si>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</si>
  <si>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</si>
  <si>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</si>
  <si>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</si>
  <si>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</si>
  <si>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</si>
  <si>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</si>
  <si>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</si>
  <si>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</si>
  <si>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</si>
  <si>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</si>
  <si>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</si>
  <si>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</si>
  <si>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</si>
  <si>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</si>
  <si>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</si>
  <si>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</si>
  <si>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</si>
  <si>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</si>
  <si>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</si>
  <si>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</si>
  <si>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</si>
  <si>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</si>
  <si>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</si>
  <si>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</si>
  <si>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</si>
  <si>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</si>
  <si>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</si>
  <si>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</si>
  <si>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</si>
  <si>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</si>
  <si>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</si>
  <si>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</si>
  <si>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</si>
  <si>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</si>
  <si>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</si>
  <si>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</si>
  <si>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</si>
  <si>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</si>
  <si>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</si>
  <si>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</si>
  <si>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</si>
  <si>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</si>
  <si>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</si>
  <si>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</si>
  <si>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</si>
  <si>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</si>
  <si>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</si>
  <si>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</si>
  <si>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</si>
  <si>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</si>
  <si>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</si>
  <si>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</si>
  <si>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</si>
  <si>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</si>
  <si>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</si>
  <si>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</si>
  <si>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</si>
  <si>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</si>
  <si>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</si>
  <si>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</si>
  <si>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</si>
  <si>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</si>
  <si>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</si>
  <si>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</si>
  <si>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</si>
  <si>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</si>
  <si>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</si>
  <si>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</si>
  <si>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</si>
  <si>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</si>
  <si>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</si>
  <si>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</si>
  <si>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</si>
  <si>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</si>
  <si>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</si>
  <si>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</si>
  <si>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</si>
  <si>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</si>
  <si>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</si>
  <si>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</si>
  <si>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</si>
  <si>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</si>
  <si>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</si>
  <si>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</si>
  <si>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</si>
  <si>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</si>
  <si>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</si>
  <si>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</si>
  <si>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</si>
  <si>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</si>
  <si>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</si>
  <si>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</si>
  <si>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</si>
  <si>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</si>
  <si>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</si>
  <si>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</si>
  <si>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</si>
  <si>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</si>
  <si>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</si>
  <si>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</si>
  <si>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</si>
  <si>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</si>
  <si>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</si>
  <si>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</si>
  <si>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</si>
  <si>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</si>
  <si>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</si>
  <si>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</si>
  <si>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</si>
  <si>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</si>
  <si>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</si>
  <si>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</si>
  <si>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</si>
  <si>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</si>
  <si>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</si>
  <si>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</si>
  <si>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</si>
  <si>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</si>
  <si>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</si>
  <si>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</si>
  <si>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</si>
  <si>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</si>
  <si>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</si>
  <si>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</si>
  <si>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</si>
  <si>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</si>
  <si>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</si>
  <si>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</si>
  <si>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</si>
  <si>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</si>
  <si>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</si>
  <si>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</si>
  <si>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</si>
  <si>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</si>
  <si>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</si>
  <si>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</si>
  <si>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</si>
  <si>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</si>
  <si>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</si>
  <si>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</si>
  <si>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</si>
  <si>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</si>
  <si>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</si>
  <si>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</si>
  <si>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</si>
  <si>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</si>
  <si>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</si>
  <si>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</si>
  <si>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</si>
  <si>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</si>
  <si>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</si>
  <si>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</si>
  <si>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</si>
  <si>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</si>
  <si>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</si>
  <si>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</si>
  <si>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</si>
  <si>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</si>
  <si>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</si>
  <si>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</si>
  <si>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</si>
  <si>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</si>
  <si>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</si>
  <si>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</si>
  <si>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</si>
  <si>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</si>
  <si>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</si>
  <si>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</si>
  <si>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</si>
  <si>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</si>
  <si>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</si>
  <si>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</si>
  <si>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</si>
  <si>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</si>
  <si>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</si>
  <si>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</si>
  <si>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</si>
  <si>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</si>
  <si>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</si>
  <si>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</si>
  <si>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</si>
  <si>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</si>
  <si>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</si>
  <si>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</si>
  <si>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</si>
  <si>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</si>
  <si>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</si>
  <si>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</si>
  <si>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</si>
  <si>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</si>
  <si>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</si>
  <si>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</si>
  <si>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</si>
  <si>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</si>
  <si>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</si>
  <si>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</si>
  <si>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</si>
  <si>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</si>
  <si>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</si>
  <si>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</si>
  <si>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</si>
  <si>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</si>
  <si>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</si>
  <si>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</si>
  <si>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</si>
  <si>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</si>
  <si>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</si>
  <si>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</si>
  <si>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</si>
  <si>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</si>
  <si>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</si>
  <si>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</si>
  <si>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</si>
  <si>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</si>
  <si>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</si>
  <si>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</si>
  <si>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</si>
  <si>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</si>
  <si>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</si>
  <si>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</si>
  <si>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</si>
  <si>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</si>
  <si>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</si>
  <si>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</si>
  <si>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</si>
  <si>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</si>
  <si>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</si>
  <si>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</si>
  <si>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</si>
  <si>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</si>
  <si>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</si>
  <si>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</si>
  <si>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</si>
  <si>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</si>
  <si>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</si>
  <si>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</si>
  <si>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</si>
  <si>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</si>
  <si>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</si>
  <si>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</si>
  <si>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</si>
  <si>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</si>
  <si>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</si>
  <si>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</si>
  <si>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</si>
  <si>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</si>
  <si>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</si>
  <si>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</si>
  <si>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</si>
  <si>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</si>
  <si>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</si>
  <si>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</si>
  <si>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</si>
  <si>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</si>
  <si>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</si>
  <si>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</si>
  <si>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</si>
  <si>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</si>
  <si>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</si>
  <si>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</si>
  <si>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</si>
  <si>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</si>
  <si>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</si>
  <si>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</si>
  <si>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</si>
  <si>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</si>
  <si>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</si>
  <si>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</si>
  <si>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</si>
  <si>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</si>
  <si>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</si>
  <si>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</si>
  <si>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</si>
  <si>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</si>
  <si>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</si>
  <si>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</si>
  <si>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</si>
  <si>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</si>
  <si>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</si>
  <si>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</si>
  <si>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</si>
  <si>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</si>
  <si>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</si>
  <si>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</si>
  <si>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</si>
  <si>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</si>
  <si>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</si>
  <si>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</si>
  <si>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</si>
  <si>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</si>
  <si>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</si>
  <si>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</si>
  <si>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</si>
  <si>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</si>
  <si>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</si>
  <si>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</si>
  <si>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</si>
  <si>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</si>
  <si>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</si>
  <si>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</si>
  <si>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</si>
  <si>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</si>
  <si>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</si>
  <si>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</si>
  <si>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</si>
  <si>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</si>
  <si>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</si>
  <si>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</si>
  <si>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</si>
  <si>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</si>
  <si>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</si>
  <si>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</si>
  <si>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</si>
  <si>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</si>
  <si>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</si>
  <si>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</si>
  <si>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</si>
  <si>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</si>
  <si>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</si>
  <si>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</si>
  <si>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</si>
  <si>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</si>
  <si>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</si>
  <si>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</si>
  <si>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</si>
  <si>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</si>
  <si>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</si>
  <si>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</si>
  <si>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</si>
  <si>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</si>
  <si>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</si>
  <si>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</si>
  <si>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</si>
  <si>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</si>
  <si>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</si>
  <si>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</si>
  <si>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</si>
  <si>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</si>
  <si>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</si>
  <si>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</si>
  <si>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</si>
  <si>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</si>
  <si>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</si>
  <si>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</si>
  <si>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</si>
  <si>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</si>
  <si>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</si>
  <si>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</si>
  <si>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</si>
  <si>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</si>
  <si>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</si>
  <si>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</si>
  <si>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</si>
  <si>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</si>
  <si>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</si>
  <si>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</si>
  <si>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</si>
  <si>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</si>
  <si>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</si>
  <si>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</si>
  <si>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</si>
  <si>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</si>
  <si>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</si>
  <si>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</si>
  <si>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</si>
  <si>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</si>
  <si>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</si>
  <si>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</si>
  <si>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</si>
  <si>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</si>
  <si>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</si>
  <si>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</si>
  <si>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</si>
  <si>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</si>
  <si>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</si>
  <si>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</si>
  <si>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</si>
  <si>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</si>
  <si>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</si>
  <si>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</si>
  <si>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</si>
  <si>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</si>
  <si>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</si>
  <si>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</si>
  <si>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</si>
  <si>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</si>
  <si>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</si>
  <si>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</si>
  <si>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</si>
  <si>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</si>
  <si>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</si>
  <si>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</si>
  <si>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</si>
  <si>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</si>
  <si>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</si>
  <si>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</si>
  <si>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</si>
  <si>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</si>
  <si>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</si>
  <si>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</si>
  <si>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</si>
  <si>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</si>
  <si>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</si>
  <si>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</si>
  <si>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</si>
  <si>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</si>
  <si>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</si>
  <si>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</si>
  <si>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</si>
  <si>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</si>
  <si>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</si>
  <si>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</si>
  <si>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</si>
  <si>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</si>
  <si>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</si>
  <si>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</si>
  <si>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</si>
  <si>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</si>
  <si>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</si>
  <si>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</si>
  <si>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</si>
  <si>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</si>
  <si>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</si>
  <si>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</si>
  <si>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</si>
  <si>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</si>
  <si>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</si>
  <si>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</si>
  <si>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</si>
  <si>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</si>
  <si>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</si>
  <si>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</si>
  <si>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</si>
  <si>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</si>
  <si>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</si>
  <si>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</si>
  <si>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</si>
  <si>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</si>
  <si>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</si>
  <si>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</si>
  <si>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</si>
  <si>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</si>
  <si>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</si>
  <si>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</si>
  <si>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</si>
  <si>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</si>
  <si>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</si>
  <si>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</si>
  <si>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</si>
  <si>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</si>
  <si>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</si>
  <si>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</si>
  <si>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</si>
  <si>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</si>
  <si>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</si>
  <si>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</si>
  <si>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</si>
  <si>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</si>
  <si>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</si>
  <si>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</si>
  <si>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</si>
  <si>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</si>
  <si>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</si>
  <si>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</si>
  <si>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</si>
  <si>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</si>
  <si>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</si>
  <si>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</si>
  <si>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</si>
  <si>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</si>
  <si>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</si>
  <si>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</si>
  <si>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</si>
  <si>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</si>
  <si>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</si>
  <si>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</si>
  <si>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</si>
  <si>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</si>
  <si>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</si>
  <si>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</si>
  <si>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</si>
  <si>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</si>
  <si>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</si>
  <si>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</si>
  <si>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</si>
  <si>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</si>
  <si>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</si>
  <si>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</si>
  <si>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</si>
  <si>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</si>
  <si>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</si>
  <si>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</si>
  <si>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</si>
  <si>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</si>
  <si>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</si>
  <si>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</si>
  <si>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</si>
  <si>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</si>
  <si>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</si>
  <si>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</si>
  <si>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</si>
  <si>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</si>
  <si>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</si>
  <si>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</si>
  <si>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</si>
  <si>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</si>
  <si>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</si>
  <si>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</si>
  <si>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</si>
  <si>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</si>
  <si>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</si>
  <si>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</si>
  <si>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</si>
  <si>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</si>
  <si>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</si>
  <si>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</si>
  <si>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</si>
  <si>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</si>
  <si>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</si>
  <si>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</si>
  <si>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</si>
  <si>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</si>
  <si>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</si>
  <si>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</si>
  <si>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</si>
  <si>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</si>
  <si>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</si>
  <si>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</si>
  <si>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</si>
  <si>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</si>
  <si>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</si>
  <si>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</si>
  <si>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</si>
  <si>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</si>
  <si>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</si>
  <si>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</si>
  <si>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</si>
  <si>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</si>
  <si>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</si>
  <si>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</si>
  <si>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</si>
  <si>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</si>
  <si>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</si>
  <si>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</si>
  <si>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</si>
  <si>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</si>
  <si>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</si>
  <si>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</si>
  <si>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</si>
  <si>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</si>
  <si>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</si>
  <si>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</si>
  <si>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</si>
  <si>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</si>
  <si>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</si>
  <si>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</si>
  <si>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</si>
  <si>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</si>
  <si>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</si>
  <si>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</si>
  <si>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</si>
  <si>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</si>
  <si>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</si>
  <si>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</si>
  <si>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</si>
  <si>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</si>
  <si>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</si>
  <si>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</si>
  <si>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</si>
  <si>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</si>
  <si>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</si>
  <si>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</si>
  <si>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</si>
  <si>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</si>
  <si>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</si>
  <si>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</si>
  <si>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</si>
  <si>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</si>
  <si>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</si>
  <si>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</si>
  <si>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</si>
  <si>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</si>
  <si>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</si>
  <si>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</si>
  <si>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</si>
  <si>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</si>
  <si>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</si>
  <si>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</si>
  <si>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</si>
  <si>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</si>
  <si>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</si>
  <si>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</si>
  <si>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</si>
  <si>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</si>
  <si>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</si>
  <si>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</si>
  <si>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</si>
  <si>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</si>
  <si>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</si>
  <si>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</si>
  <si>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</si>
  <si>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</si>
  <si>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</si>
  <si>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</si>
  <si>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</si>
  <si>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</si>
  <si>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</si>
  <si>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</si>
  <si>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</si>
  <si>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</si>
  <si>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</si>
  <si>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</si>
  <si>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</si>
  <si>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</si>
  <si>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</si>
  <si>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</si>
  <si>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</si>
  <si>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</si>
  <si>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</si>
  <si>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</si>
  <si>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</si>
  <si>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</si>
  <si>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</si>
  <si>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</si>
  <si>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</si>
  <si>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</si>
  <si>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</si>
  <si>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</si>
  <si>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</si>
  <si>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</si>
  <si>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</si>
  <si>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</si>
  <si>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</si>
  <si>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</si>
  <si>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</si>
  <si>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</si>
  <si>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</si>
  <si>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</si>
  <si>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</si>
  <si>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</si>
  <si>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</si>
  <si>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</si>
  <si>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</si>
  <si>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</si>
  <si>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</si>
  <si>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</si>
  <si>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</si>
  <si>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</si>
  <si>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</si>
  <si>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</si>
  <si>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</si>
  <si>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</si>
  <si>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</si>
  <si>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</si>
  <si>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</si>
  <si>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</si>
  <si>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</si>
  <si>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</si>
  <si>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</si>
  <si>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</si>
  <si>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</si>
  <si>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</si>
  <si>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</si>
  <si>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</si>
  <si>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</si>
  <si>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</si>
  <si>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</si>
  <si>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</si>
  <si>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</si>
  <si>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</si>
  <si>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</si>
  <si>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</si>
  <si>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</si>
  <si>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</si>
  <si>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</si>
  <si>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</si>
  <si>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</si>
  <si>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</si>
  <si>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</si>
  <si>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</si>
  <si>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</si>
  <si>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</si>
  <si>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</si>
  <si>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</si>
  <si>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</si>
  <si>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</si>
  <si>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</si>
  <si>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</si>
  <si>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</si>
  <si>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</si>
  <si>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</si>
  <si>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</si>
  <si>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</si>
  <si>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</si>
  <si>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</si>
  <si>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</si>
  <si>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</si>
  <si>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</si>
  <si>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</si>
  <si>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</si>
  <si>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</si>
  <si>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</si>
  <si>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</si>
  <si>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</si>
  <si>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</si>
  <si>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</si>
  <si>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</si>
  <si>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</si>
  <si>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</si>
  <si>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</si>
  <si>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</si>
  <si>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</si>
  <si>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</si>
  <si>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</si>
  <si>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</si>
  <si>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</si>
  <si>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</si>
  <si>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</si>
  <si>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</si>
  <si>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</si>
  <si>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</si>
  <si>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</si>
  <si>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</si>
  <si>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</si>
  <si>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</si>
  <si>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</si>
  <si>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</si>
  <si>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</si>
  <si>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</si>
  <si>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</si>
  <si>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</si>
  <si>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</si>
  <si>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</si>
  <si>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</si>
  <si>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</si>
  <si>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</si>
  <si>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</si>
  <si>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</si>
  <si>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</si>
  <si>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</si>
  <si>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</si>
  <si>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</si>
  <si>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</si>
  <si>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</si>
  <si>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</si>
  <si>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</si>
  <si>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</si>
  <si>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</si>
  <si>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</si>
  <si>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</si>
  <si>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</si>
  <si>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</si>
  <si>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</si>
  <si>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</si>
  <si>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</si>
  <si>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</si>
  <si>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</si>
  <si>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</si>
  <si>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</si>
  <si>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</si>
  <si>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</si>
  <si>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</si>
  <si>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</si>
  <si>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</si>
  <si>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</si>
  <si>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</si>
  <si>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</si>
  <si>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</si>
  <si>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</si>
  <si>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</si>
  <si>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</si>
  <si>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</si>
  <si>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</si>
  <si>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</si>
  <si>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</si>
  <si>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</si>
  <si>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</si>
  <si>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</si>
  <si>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</si>
  <si>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</si>
  <si>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</si>
  <si>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</si>
  <si>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</si>
  <si>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</si>
  <si>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</si>
  <si>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</si>
  <si>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</si>
  <si>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</si>
  <si>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</si>
  <si>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</si>
  <si>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</si>
  <si>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</si>
  <si>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</si>
  <si>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</si>
  <si>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</si>
  <si>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</si>
  <si>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</si>
  <si>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</si>
  <si>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</si>
  <si>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</si>
  <si>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</si>
  <si>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</si>
  <si>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</si>
  <si>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</si>
  <si>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</si>
  <si>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</si>
  <si>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</si>
  <si>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</si>
  <si>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</si>
  <si>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</si>
  <si>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</si>
  <si>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</si>
  <si>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</si>
  <si>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</si>
  <si>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</si>
  <si>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</si>
  <si>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</si>
  <si>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</si>
  <si>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</si>
  <si>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</si>
  <si>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</si>
  <si>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</si>
  <si>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</si>
  <si>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</si>
  <si>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</si>
  <si>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</si>
  <si>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</si>
  <si>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</si>
  <si>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</si>
  <si>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</si>
  <si>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</si>
  <si>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</si>
  <si>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</si>
  <si>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</si>
  <si>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</si>
  <si>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</si>
  <si>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</si>
  <si>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</si>
  <si>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</si>
  <si>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</si>
  <si>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</si>
  <si>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</si>
  <si>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</si>
  <si>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</si>
  <si>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</si>
  <si>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</si>
  <si>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</si>
  <si>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</si>
  <si>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</si>
  <si>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</si>
  <si>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</si>
  <si>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</si>
  <si>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</si>
  <si>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</si>
  <si>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</si>
  <si>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</si>
  <si>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</si>
  <si>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</si>
  <si>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</si>
  <si>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</si>
  <si>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</si>
  <si>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</si>
  <si>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</si>
  <si>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</si>
  <si>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</si>
  <si>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</si>
  <si>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</si>
  <si>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</si>
  <si>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</si>
  <si>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</si>
  <si>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</si>
  <si>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</si>
  <si>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</si>
  <si>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</si>
  <si>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</si>
  <si>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</si>
  <si>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</si>
  <si>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</si>
  <si>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</si>
  <si>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</si>
  <si>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</si>
  <si>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</si>
  <si>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</si>
  <si>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</si>
  <si>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</si>
  <si>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</si>
  <si>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</si>
  <si>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</si>
  <si>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</si>
  <si>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</si>
  <si>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</si>
  <si>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</si>
  <si>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</si>
  <si>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</si>
  <si>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</si>
  <si>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</si>
  <si>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</si>
  <si>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</si>
  <si>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</si>
  <si>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</si>
  <si>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</si>
  <si>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</si>
  <si>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</si>
  <si>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</si>
  <si>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</si>
  <si>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</si>
  <si>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</si>
  <si>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</si>
  <si>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</si>
  <si>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</si>
  <si>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</si>
  <si>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</si>
  <si>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</si>
  <si>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</si>
  <si>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</si>
  <si>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</si>
  <si>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</si>
  <si>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</si>
  <si>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</si>
  <si>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</si>
  <si>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</si>
  <si>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</si>
  <si>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</si>
  <si>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</si>
  <si>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</si>
  <si>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</si>
  <si>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</si>
  <si>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</si>
  <si>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</si>
  <si>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</si>
  <si>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</si>
  <si>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</si>
  <si>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</si>
  <si>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</si>
  <si>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</si>
  <si>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</si>
  <si>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</si>
  <si>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</si>
  <si>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</si>
  <si>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</si>
  <si>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</si>
  <si>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</si>
  <si>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</si>
  <si>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</si>
  <si>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</si>
  <si>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</si>
  <si>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</si>
  <si>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</si>
  <si>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</si>
  <si>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</si>
  <si>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</si>
  <si>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</si>
  <si>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</si>
  <si>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</si>
  <si>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</si>
  <si>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</si>
  <si>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</si>
  <si>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</si>
  <si>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</si>
  <si>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</si>
  <si>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</si>
  <si>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</si>
  <si>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</si>
  <si>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</si>
  <si>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</si>
  <si>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</si>
  <si>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</si>
  <si>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</si>
  <si>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</si>
  <si>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</si>
  <si>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</si>
  <si>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</si>
  <si>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</si>
  <si>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</si>
  <si>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</si>
  <si>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</si>
  <si>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</si>
  <si>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</si>
  <si>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</si>
  <si>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</si>
  <si>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</si>
  <si>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</si>
  <si>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</si>
  <si>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</si>
  <si>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</si>
  <si>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</si>
  <si>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</si>
  <si>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</si>
  <si>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</si>
  <si>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</si>
  <si>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</si>
  <si>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</si>
  <si>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</si>
  <si>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</si>
  <si>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</si>
  <si>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</si>
  <si>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</si>
  <si>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</si>
  <si>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</si>
  <si>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</si>
  <si>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</si>
  <si>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</si>
  <si>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</si>
  <si>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</si>
  <si>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</si>
  <si>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</si>
  <si>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</si>
  <si>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</si>
  <si>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</si>
  <si>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</si>
  <si>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</si>
  <si>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</si>
  <si>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</si>
  <si>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</si>
  <si>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</si>
  <si>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</si>
  <si>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</si>
  <si>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</si>
  <si>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</si>
  <si>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</si>
  <si>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</si>
  <si>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</si>
  <si>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</si>
  <si>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</si>
  <si>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</si>
  <si>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</si>
  <si>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</si>
  <si>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</si>
  <si>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</si>
  <si>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</si>
  <si>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</si>
  <si>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</si>
  <si>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</si>
  <si>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</si>
  <si>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</si>
  <si>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</si>
  <si>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</si>
  <si>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</si>
  <si>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</si>
  <si>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</si>
  <si>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</si>
  <si>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</si>
  <si>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</si>
  <si>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</si>
  <si>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</si>
  <si>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</si>
  <si>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</si>
  <si>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</si>
  <si>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</si>
  <si>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</si>
  <si>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</si>
  <si>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</si>
  <si>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</si>
  <si>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</si>
  <si>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</si>
  <si>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</si>
  <si>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</si>
  <si>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</si>
  <si>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</si>
  <si>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</si>
  <si>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</si>
  <si>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</si>
  <si>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</si>
  <si>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</si>
  <si>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</si>
  <si>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</si>
  <si>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</si>
  <si>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</si>
  <si>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</si>
  <si>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</si>
  <si>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</si>
  <si>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</si>
  <si>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</si>
  <si>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</si>
  <si>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</si>
  <si>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</si>
  <si>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</si>
  <si>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</si>
  <si>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</si>
  <si>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</si>
  <si>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</si>
  <si>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</si>
  <si>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</si>
  <si>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</si>
  <si>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</si>
  <si>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</si>
  <si>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</si>
  <si>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</si>
  <si>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</si>
  <si>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</si>
  <si>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</si>
  <si>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</si>
  <si>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</si>
  <si>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</si>
  <si>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</si>
  <si>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</si>
  <si>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</si>
  <si>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</si>
  <si>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</si>
  <si>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</si>
  <si>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</si>
  <si>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</si>
  <si>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</si>
  <si>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</si>
  <si>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</si>
  <si>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</si>
  <si>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</si>
  <si>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</si>
  <si>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</si>
  <si>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</si>
  <si>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</si>
  <si>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</si>
  <si>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</si>
  <si>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</si>
  <si>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</si>
  <si>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</si>
  <si>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</si>
  <si>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</si>
  <si>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</si>
  <si>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</si>
  <si>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</si>
  <si>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</si>
  <si>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</si>
  <si>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</si>
  <si>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</si>
  <si>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</si>
  <si>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</si>
  <si>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</si>
  <si>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</si>
  <si>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</si>
  <si>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</si>
  <si>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</si>
  <si>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</si>
  <si>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</si>
  <si>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</si>
  <si>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</si>
  <si>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</si>
  <si>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</si>
  <si>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</si>
  <si>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</si>
  <si>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</si>
  <si>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</si>
  <si>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</si>
  <si>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</si>
  <si>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</si>
  <si>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</si>
  <si>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</si>
  <si>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</si>
  <si>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</si>
  <si>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</si>
  <si>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</si>
  <si>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</si>
  <si>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</si>
  <si>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</si>
  <si>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</si>
  <si>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</si>
  <si>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</si>
  <si>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</si>
  <si>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</si>
  <si>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</si>
  <si>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</si>
  <si>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</si>
  <si>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</si>
  <si>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</si>
  <si>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</si>
  <si>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</si>
  <si>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</si>
  <si>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</si>
  <si>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</si>
  <si>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</si>
  <si>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</si>
  <si>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</si>
  <si>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</si>
  <si>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</si>
  <si>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</si>
  <si>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</si>
  <si>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</si>
  <si>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</si>
  <si>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</si>
  <si>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</si>
  <si>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</si>
  <si>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</si>
  <si>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</si>
  <si>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</si>
  <si>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</si>
  <si>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</si>
  <si>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</si>
  <si>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</si>
  <si>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</si>
  <si>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</si>
  <si>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</si>
  <si>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</si>
  <si>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</si>
  <si>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</si>
  <si>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</si>
  <si>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</si>
  <si>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</si>
  <si>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</si>
  <si>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</si>
  <si>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</si>
  <si>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</si>
  <si>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</si>
  <si>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</si>
  <si>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</si>
  <si>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</si>
  <si>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</si>
  <si>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</si>
  <si>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</si>
  <si>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</si>
  <si>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</si>
  <si>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</si>
  <si>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</si>
  <si>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</si>
  <si>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</si>
  <si>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</si>
  <si>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</si>
  <si>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</si>
  <si>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</si>
  <si>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</si>
  <si>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</si>
  <si>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</si>
  <si>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</si>
  <si>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</si>
  <si>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</si>
  <si>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</si>
  <si>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</si>
  <si>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</si>
  <si>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</si>
  <si>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</si>
  <si>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</si>
  <si>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</si>
  <si>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</si>
  <si>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</si>
  <si>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</si>
  <si>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</si>
  <si>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</si>
  <si>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</si>
  <si>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</si>
  <si>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</si>
  <si>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</si>
  <si>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</si>
  <si>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</si>
  <si>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</si>
  <si>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</si>
  <si>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</si>
  <si>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</si>
  <si>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</si>
  <si>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</si>
  <si>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</si>
  <si>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</si>
  <si>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</si>
  <si>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</si>
  <si>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</si>
  <si>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</si>
  <si>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</si>
  <si>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</si>
  <si>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</si>
  <si>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</si>
  <si>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</si>
  <si>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</si>
  <si>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</si>
  <si>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</si>
  <si>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</si>
  <si>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</si>
  <si>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</si>
  <si>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</si>
  <si>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</si>
  <si>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</si>
  <si>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</si>
  <si>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</si>
  <si>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</si>
  <si>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</si>
  <si>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</si>
  <si>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</si>
  <si>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</si>
  <si>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</si>
  <si>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</si>
  <si>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</si>
  <si>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</si>
  <si>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</si>
  <si>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</si>
  <si>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</si>
  <si>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</si>
  <si>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</si>
  <si>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</si>
  <si>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</si>
  <si>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</si>
  <si>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</si>
  <si>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</si>
  <si>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</si>
  <si>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</si>
  <si>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</si>
  <si>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</si>
  <si>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</si>
  <si>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</si>
  <si>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</si>
  <si>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</si>
  <si>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</si>
  <si>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</si>
  <si>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</si>
  <si>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</si>
  <si>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</si>
  <si>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</si>
  <si>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</si>
  <si>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</si>
  <si>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</si>
  <si>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</si>
  <si>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</si>
  <si>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</si>
  <si>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</si>
  <si>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</si>
  <si>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</si>
  <si>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</si>
  <si>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</si>
  <si>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</si>
  <si>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</si>
  <si>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</si>
  <si>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</si>
  <si>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</si>
  <si>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</si>
  <si>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</si>
  <si>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</si>
  <si>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</si>
  <si>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</si>
  <si>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</si>
  <si>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</si>
  <si>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</si>
  <si>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</si>
  <si>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</si>
  <si>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</si>
  <si>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</si>
  <si>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</si>
  <si>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</si>
  <si>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</si>
  <si>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</si>
  <si>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</si>
  <si>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</si>
  <si>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</si>
  <si>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</si>
  <si>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</si>
  <si>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</si>
  <si>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</si>
  <si>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</si>
  <si>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</si>
  <si>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</si>
  <si>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</si>
  <si>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</si>
  <si>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</si>
  <si>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</si>
  <si>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</si>
  <si>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</si>
  <si>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</si>
  <si>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</si>
  <si>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</si>
  <si>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</si>
  <si>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</si>
  <si>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</si>
  <si>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</si>
  <si>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</si>
  <si>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</si>
  <si>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</si>
  <si>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</si>
  <si>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</si>
  <si>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</si>
  <si>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</si>
  <si>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</si>
  <si>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</si>
  <si>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</si>
  <si>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</si>
  <si>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</si>
  <si>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</si>
  <si>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</si>
  <si>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</si>
  <si>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</si>
  <si>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</si>
  <si>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</si>
  <si>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</si>
  <si>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</si>
  <si>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</si>
  <si>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</si>
  <si>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</si>
  <si>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</si>
  <si>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</si>
  <si>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</si>
  <si>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</si>
  <si>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</si>
  <si>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</si>
  <si>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</si>
  <si>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</si>
  <si>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</si>
  <si>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</si>
  <si>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</si>
  <si>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</si>
  <si>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</si>
  <si>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</si>
  <si>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</si>
  <si>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</si>
  <si>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</si>
  <si>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</si>
  <si>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</si>
  <si>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</si>
  <si>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</si>
  <si>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</si>
  <si>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</si>
  <si>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</si>
  <si>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</si>
  <si>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</si>
  <si>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</si>
  <si>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</si>
  <si>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</si>
  <si>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</si>
  <si>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</si>
  <si>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</si>
  <si>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</si>
  <si>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</si>
  <si>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</si>
  <si>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</si>
  <si>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</si>
  <si>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</si>
  <si>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</si>
  <si>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</si>
  <si>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</si>
  <si>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</si>
  <si>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</si>
  <si>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</si>
  <si>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</si>
  <si>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</si>
  <si>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</si>
  <si>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</si>
  <si>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</si>
  <si>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</si>
  <si>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</si>
  <si>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</si>
  <si>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</si>
  <si>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</si>
  <si>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</si>
  <si>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</si>
  <si>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</si>
  <si>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</si>
  <si>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</si>
  <si>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</si>
  <si>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</si>
  <si>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</si>
  <si>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</si>
  <si>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</si>
  <si>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</si>
  <si>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</si>
  <si>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</si>
  <si>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</si>
  <si>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</si>
  <si>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</si>
  <si>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</si>
  <si>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</si>
  <si>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</si>
  <si>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</si>
  <si>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</si>
  <si>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</si>
  <si>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</si>
  <si>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</si>
  <si>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</si>
  <si>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</si>
  <si>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</si>
  <si>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</si>
  <si>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</si>
  <si>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</si>
  <si>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</si>
  <si>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</si>
  <si>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</si>
  <si>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</si>
  <si>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</si>
  <si>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</si>
  <si>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</si>
  <si>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</si>
  <si>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</si>
  <si>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</si>
  <si>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</si>
  <si>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</si>
  <si>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</si>
  <si>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</si>
  <si>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</si>
  <si>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</si>
  <si>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</si>
  <si>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</si>
  <si>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</si>
  <si>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</si>
  <si>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</si>
  <si>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</si>
  <si>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</si>
  <si>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</si>
  <si>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</si>
  <si>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</si>
  <si>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</si>
  <si>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</si>
  <si>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</si>
  <si>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</si>
  <si>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</si>
  <si>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</si>
  <si>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</si>
  <si>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</si>
  <si>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</si>
  <si>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</si>
  <si>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</si>
  <si>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</si>
  <si>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</si>
  <si>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</si>
  <si>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</si>
  <si>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</si>
  <si>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</si>
  <si>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</si>
  <si>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</si>
  <si>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</si>
  <si>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</si>
  <si>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</si>
  <si>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</si>
  <si>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</si>
  <si>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</si>
  <si>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</si>
  <si>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</si>
  <si>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</si>
  <si>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</si>
  <si>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</si>
  <si>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</si>
  <si>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</si>
  <si>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</si>
  <si>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</si>
  <si>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</si>
  <si>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</si>
  <si>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</si>
  <si>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</si>
  <si>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</si>
  <si>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</si>
  <si>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</si>
  <si>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</si>
  <si>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</si>
  <si>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</si>
  <si>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</si>
  <si>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</si>
  <si>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</si>
  <si>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</si>
  <si>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</si>
  <si>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</si>
  <si>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</si>
  <si>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</si>
  <si>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</si>
  <si>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</si>
  <si>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</si>
  <si>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</si>
  <si>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</si>
  <si>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</si>
  <si>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</si>
  <si>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</si>
  <si>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</si>
  <si>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</si>
  <si>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</si>
  <si>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</si>
  <si>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</si>
  <si>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</si>
  <si>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</si>
  <si>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</si>
  <si>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</si>
  <si>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</si>
  <si>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</si>
  <si>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</si>
  <si>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</si>
  <si>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</si>
  <si>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</si>
  <si>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</si>
  <si>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</si>
  <si>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</si>
  <si>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</si>
  <si>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</si>
  <si>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</si>
  <si>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</si>
  <si>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</si>
  <si>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</si>
  <si>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</si>
  <si>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</si>
  <si>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</si>
  <si>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</si>
  <si>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</si>
  <si>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</si>
  <si>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</si>
  <si>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</si>
  <si>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</si>
  <si>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</si>
  <si>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</si>
  <si>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</si>
  <si>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</si>
  <si>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</si>
  <si>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</si>
  <si>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</si>
  <si>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</si>
  <si>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</si>
  <si>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</si>
  <si>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</si>
  <si>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</si>
  <si>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</si>
  <si>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</si>
  <si>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</si>
  <si>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</si>
  <si>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</si>
  <si>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</si>
  <si>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</si>
  <si>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</si>
  <si>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</si>
  <si>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</si>
  <si>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</si>
  <si>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</si>
  <si>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</si>
  <si>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</si>
  <si>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</si>
  <si>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</si>
  <si>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</si>
  <si>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</si>
  <si>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</si>
  <si>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</si>
  <si>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</si>
  <si>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</si>
  <si>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</si>
  <si>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</si>
  <si>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</si>
  <si>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</si>
  <si>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</si>
  <si>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</si>
  <si>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</si>
  <si>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</si>
  <si>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</si>
  <si>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</si>
  <si>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</si>
  <si>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</si>
  <si>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</si>
  <si>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</si>
  <si>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</si>
  <si>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</si>
  <si>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</si>
  <si>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</si>
  <si>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</si>
  <si>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</si>
  <si>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</si>
  <si>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</si>
  <si>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</si>
  <si>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</si>
  <si>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</si>
  <si>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</si>
  <si>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</si>
  <si>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</si>
  <si>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</si>
  <si>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</si>
  <si>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</si>
  <si>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</si>
  <si>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</si>
  <si>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</si>
  <si>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</si>
  <si>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</si>
  <si>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</si>
  <si>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</si>
  <si>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</si>
  <si>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</si>
  <si>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</si>
  <si>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</si>
  <si>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</si>
  <si>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</si>
  <si>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</si>
  <si>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</si>
  <si>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</si>
  <si>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</si>
  <si>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</si>
  <si>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</si>
  <si>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</si>
  <si>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</si>
  <si>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</si>
  <si>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</si>
  <si>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</si>
  <si>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</si>
  <si>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</si>
  <si>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</si>
  <si>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</si>
  <si>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</si>
  <si>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</si>
  <si>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</si>
  <si>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</si>
  <si>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</si>
  <si>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</si>
  <si>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</si>
  <si>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</si>
  <si>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</si>
  <si>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</si>
  <si>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</si>
  <si>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</si>
  <si>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</si>
  <si>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</si>
  <si>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</si>
  <si>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</si>
  <si>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</si>
  <si>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</si>
  <si>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</si>
  <si>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</si>
  <si>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</si>
  <si>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</si>
  <si>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</si>
  <si>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</si>
  <si>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</si>
  <si>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</si>
  <si>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</si>
  <si>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</si>
  <si>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</si>
  <si>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</si>
  <si>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</si>
  <si>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</si>
  <si>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</si>
  <si>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</si>
  <si>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</si>
  <si>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</si>
  <si>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</si>
  <si>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</si>
  <si>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</si>
  <si>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</si>
  <si>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</si>
  <si>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</si>
  <si>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</si>
  <si>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</si>
  <si>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</si>
  <si>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</si>
  <si>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</si>
  <si>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</si>
  <si>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</si>
  <si>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</si>
  <si>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</si>
  <si>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</si>
  <si>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</si>
  <si>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</si>
  <si>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</si>
  <si>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</si>
  <si>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</si>
  <si>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</si>
  <si>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</si>
  <si>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</si>
  <si>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</si>
  <si>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</si>
  <si>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</si>
  <si>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</si>
  <si>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</si>
  <si>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</si>
  <si>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</si>
  <si>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</si>
  <si>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</si>
  <si>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</si>
  <si>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</si>
  <si>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</si>
  <si>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</si>
  <si>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</si>
  <si>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</si>
  <si>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</si>
  <si>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</si>
  <si>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</si>
  <si>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</si>
  <si>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</si>
  <si>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</si>
  <si>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</si>
  <si>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</si>
  <si>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</si>
  <si>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</si>
  <si>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</si>
  <si>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</si>
  <si>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</si>
  <si>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</si>
  <si>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</si>
  <si>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</si>
  <si>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</si>
  <si>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</si>
  <si>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</si>
  <si>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</si>
  <si>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</si>
  <si>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</si>
  <si>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</si>
  <si>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</si>
  <si>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</si>
  <si>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</si>
  <si>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</si>
  <si>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</si>
  <si>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</si>
  <si>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</si>
  <si>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</si>
  <si>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</si>
  <si>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</si>
  <si>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</si>
  <si>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</si>
  <si>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</si>
  <si>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</si>
  <si>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</si>
  <si>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</si>
  <si>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</si>
  <si>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</si>
  <si>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</si>
  <si>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</si>
  <si>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</si>
  <si>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</si>
  <si>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</si>
  <si>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</si>
  <si>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</si>
  <si>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</si>
  <si>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</si>
  <si>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</si>
  <si>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</si>
  <si>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</si>
  <si>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</si>
  <si>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</si>
  <si>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</si>
  <si>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</si>
  <si>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</si>
  <si>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</si>
  <si>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</si>
  <si>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</si>
  <si>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</si>
  <si>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</si>
  <si>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</si>
  <si>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</si>
  <si>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</si>
  <si>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</si>
  <si>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</si>
  <si>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</si>
  <si>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</si>
  <si>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</si>
  <si>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</si>
  <si>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</si>
  <si>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</si>
  <si>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</si>
  <si>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</si>
  <si>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</si>
  <si>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</si>
  <si>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</si>
  <si>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</si>
  <si>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</si>
  <si>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</si>
  <si>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</si>
  <si>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</si>
  <si>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</si>
  <si>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</si>
  <si>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</si>
  <si>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</si>
  <si>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</si>
  <si>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</si>
  <si>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</si>
  <si>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</si>
  <si>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</si>
  <si>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</si>
  <si>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</si>
  <si>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</si>
  <si>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</si>
  <si>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</si>
  <si>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</si>
  <si>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</si>
  <si>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</si>
  <si>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</si>
  <si>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</si>
  <si>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</si>
  <si>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</si>
  <si>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</si>
  <si>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</si>
  <si>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</si>
  <si>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</si>
  <si>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</si>
  <si>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</si>
  <si>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</si>
  <si>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</si>
  <si>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</si>
  <si>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</si>
  <si>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</si>
  <si>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</si>
  <si>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</si>
  <si>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</si>
  <si>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</si>
  <si>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</si>
  <si>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</si>
  <si>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</si>
  <si>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</si>
  <si>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</si>
  <si>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</si>
  <si>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</si>
  <si>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</si>
  <si>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</si>
  <si>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</si>
  <si>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</si>
  <si>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</si>
  <si>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</si>
  <si>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</si>
  <si>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</si>
  <si>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</si>
  <si>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</si>
  <si>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</si>
  <si>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</si>
  <si>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</si>
  <si>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</si>
  <si>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</si>
  <si>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</si>
  <si>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</si>
  <si>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</si>
  <si>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</si>
  <si>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</si>
  <si>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</si>
  <si>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</si>
  <si>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</si>
  <si>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</si>
  <si>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</si>
  <si>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</si>
  <si>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</si>
  <si>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</si>
  <si>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</si>
  <si>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</si>
  <si>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</si>
  <si>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</si>
  <si>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</si>
  <si>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</si>
  <si>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</si>
  <si>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</si>
  <si>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</si>
  <si>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</si>
  <si>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</si>
  <si>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</si>
  <si>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</si>
  <si>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</si>
  <si>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</si>
  <si>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</si>
  <si>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</si>
  <si>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</si>
  <si>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</si>
  <si>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</si>
  <si>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</si>
  <si>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</si>
  <si>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</si>
  <si>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</si>
  <si>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</si>
  <si>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</si>
  <si>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</si>
  <si>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</si>
  <si>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</si>
  <si>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</si>
  <si>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</si>
  <si>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</si>
  <si>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</si>
  <si>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</si>
  <si>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</si>
  <si>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</si>
  <si>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</si>
  <si>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</si>
  <si>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</si>
  <si>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</si>
  <si>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</si>
  <si>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</si>
  <si>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</si>
  <si>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</si>
  <si>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</si>
  <si>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</si>
  <si>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</si>
  <si>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</si>
  <si>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</si>
  <si>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</si>
  <si>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</si>
  <si>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</si>
  <si>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</si>
  <si>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</si>
  <si>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</si>
  <si>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</si>
  <si>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</si>
  <si>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</si>
  <si>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</si>
  <si>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</si>
  <si>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</si>
  <si>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</si>
  <si>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</si>
  <si>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</si>
  <si>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</si>
  <si>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</si>
  <si>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</si>
  <si>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</si>
  <si>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</si>
  <si>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</si>
  <si>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</si>
  <si>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</si>
  <si>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</si>
  <si>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</si>
  <si>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</si>
  <si>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</si>
  <si>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</si>
  <si>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</si>
  <si>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</si>
  <si>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</si>
  <si>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</si>
  <si>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</si>
  <si>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</si>
  <si>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</si>
  <si>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</si>
  <si>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</si>
  <si>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</si>
  <si>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</si>
  <si>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</si>
  <si>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</si>
  <si>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</si>
  <si>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</si>
  <si>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</si>
  <si>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</si>
  <si>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</si>
  <si>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</si>
  <si>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</si>
  <si>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</si>
  <si>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</si>
  <si>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</si>
  <si>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</si>
  <si>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</si>
  <si>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</si>
  <si>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</si>
  <si>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</si>
  <si>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</si>
  <si>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</si>
  <si>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</si>
  <si>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</si>
  <si>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</si>
  <si>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</si>
  <si>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</si>
  <si>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</si>
  <si>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</si>
  <si>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</si>
  <si>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</si>
  <si>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</si>
  <si>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</si>
  <si>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</si>
  <si>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</si>
  <si>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</si>
  <si>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</si>
  <si>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</si>
  <si>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</si>
  <si>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</si>
  <si>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</si>
  <si>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</si>
  <si>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</si>
  <si>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</si>
  <si>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</si>
  <si>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</si>
  <si>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</si>
  <si>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</si>
  <si>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</si>
  <si>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</si>
  <si>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</si>
  <si>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</si>
  <si>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</si>
  <si>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</si>
  <si>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</si>
  <si>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</si>
  <si>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</si>
  <si>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</si>
  <si>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</si>
  <si>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</si>
  <si>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</si>
  <si>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</si>
  <si>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</si>
  <si>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</si>
  <si>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</si>
  <si>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</si>
  <si>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</si>
  <si>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</si>
  <si>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</si>
  <si>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</si>
  <si>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</si>
  <si>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</si>
  <si>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</si>
  <si>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</si>
  <si>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</si>
  <si>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</si>
  <si>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</si>
  <si>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</si>
  <si>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</si>
  <si>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</si>
  <si>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</si>
  <si>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</si>
  <si>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</si>
  <si>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</si>
  <si>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</si>
  <si>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</si>
  <si>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</si>
  <si>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</si>
  <si>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</si>
  <si>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</si>
  <si>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</si>
  <si>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</si>
  <si>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</si>
  <si>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</si>
  <si>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</si>
  <si>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</si>
  <si>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</si>
  <si>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</si>
  <si>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</si>
  <si>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</si>
  <si>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</si>
  <si>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</si>
  <si>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</si>
  <si>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</si>
  <si>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</si>
  <si>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</si>
  <si>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</si>
  <si>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</si>
  <si>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</si>
  <si>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</si>
  <si>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</si>
  <si>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</si>
  <si>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</si>
  <si>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</si>
  <si>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</si>
  <si>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</si>
  <si>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</si>
  <si>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</si>
  <si>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</si>
  <si>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</si>
  <si>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</si>
  <si>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</si>
  <si>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</si>
  <si>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</si>
  <si>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</si>
  <si>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</si>
  <si>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</si>
  <si>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</si>
  <si>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</si>
  <si>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</si>
  <si>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</si>
  <si>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</si>
  <si>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</si>
  <si>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</si>
  <si>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</si>
  <si>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</si>
  <si>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</si>
  <si>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</si>
  <si>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</si>
  <si>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</si>
  <si>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</si>
  <si>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</si>
  <si>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</si>
  <si>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</si>
  <si>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</si>
  <si>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</si>
  <si>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</si>
  <si>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</si>
  <si>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</si>
  <si>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</si>
  <si>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</si>
  <si>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</si>
  <si>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</si>
  <si>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</si>
  <si>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</si>
  <si>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</si>
  <si>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</si>
  <si>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</si>
  <si>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</si>
  <si>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</si>
  <si>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</si>
  <si>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</si>
  <si>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</si>
  <si>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</si>
  <si>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</si>
  <si>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</si>
  <si>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</si>
  <si>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</si>
  <si>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</si>
  <si>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</si>
  <si>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</si>
  <si>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</si>
  <si>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</si>
  <si>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</si>
  <si>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</si>
  <si>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</si>
  <si>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</si>
  <si>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</si>
  <si>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</si>
  <si>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</si>
  <si>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</si>
  <si>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</si>
  <si>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</si>
  <si>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</si>
  <si>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</si>
  <si>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</si>
  <si>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</si>
  <si>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</si>
  <si>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</si>
  <si>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</si>
  <si>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</si>
  <si>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</si>
  <si>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</si>
  <si>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</si>
  <si>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</si>
  <si>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</si>
  <si>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</si>
  <si>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</si>
  <si>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</si>
  <si>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</si>
  <si>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</si>
  <si>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</si>
  <si>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</si>
  <si>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</si>
  <si>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</si>
  <si>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</si>
  <si>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</si>
  <si>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</si>
  <si>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</si>
  <si>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</si>
  <si>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</si>
  <si>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</si>
  <si>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</si>
  <si>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</si>
  <si>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</si>
  <si>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</si>
  <si>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</si>
  <si>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</si>
  <si>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</si>
  <si>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</si>
  <si>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</si>
  <si>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</si>
  <si>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</si>
  <si>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</si>
  <si>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</si>
  <si>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</si>
  <si>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</si>
  <si>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</si>
  <si>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</si>
  <si>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</si>
  <si>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</si>
  <si>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</si>
  <si>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</si>
  <si>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</si>
  <si>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</si>
  <si>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</si>
  <si>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</si>
  <si>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</si>
  <si>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</si>
  <si>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</si>
  <si>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</si>
  <si>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</si>
  <si>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</si>
  <si>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</si>
  <si>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</si>
  <si>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</si>
  <si>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</si>
  <si>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</si>
  <si>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</si>
  <si>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</si>
  <si>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</si>
  <si>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</si>
  <si>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</si>
  <si>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</si>
  <si>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</si>
  <si>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</si>
  <si>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</si>
  <si>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</si>
  <si>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</si>
  <si>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</si>
  <si>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</si>
  <si>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</si>
  <si>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</si>
  <si>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</si>
  <si>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</si>
  <si>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</si>
  <si>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</si>
  <si>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</si>
  <si>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</si>
  <si>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</si>
  <si>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</si>
  <si>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</si>
  <si>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</si>
  <si>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</si>
  <si>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</si>
  <si>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</si>
  <si>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</si>
  <si>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</si>
  <si>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</si>
  <si>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</si>
  <si>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</si>
  <si>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</si>
  <si>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</si>
  <si>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</si>
  <si>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</si>
  <si>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</si>
  <si>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</si>
  <si>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</si>
  <si>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</si>
  <si>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</si>
  <si>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</si>
  <si>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</si>
  <si>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</si>
  <si>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</si>
  <si>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</si>
  <si>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</si>
  <si>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</si>
  <si>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</si>
  <si>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</si>
  <si>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</si>
  <si>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</si>
  <si>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</si>
  <si>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</si>
  <si>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</si>
  <si>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</si>
  <si>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</si>
  <si>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</si>
  <si>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</si>
  <si>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</si>
  <si>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</si>
  <si>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</si>
  <si>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</si>
  <si>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</si>
  <si>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</si>
  <si>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</si>
  <si>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</si>
  <si>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</si>
  <si>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</si>
  <si>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</si>
  <si>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</si>
  <si>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</si>
  <si>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</si>
  <si>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</si>
  <si>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</si>
  <si>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</si>
  <si>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</si>
  <si>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</si>
  <si>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</si>
  <si>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</si>
  <si>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</si>
  <si>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</si>
  <si>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</si>
  <si>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</si>
  <si>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</si>
  <si>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</si>
  <si>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</si>
  <si>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</si>
  <si>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</si>
  <si>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</si>
  <si>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</si>
  <si>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</si>
  <si>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</si>
  <si>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</si>
  <si>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</si>
  <si>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</si>
  <si>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</si>
  <si>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</si>
  <si>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</si>
  <si>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</si>
  <si>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</si>
  <si>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</si>
  <si>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</si>
  <si>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</si>
  <si>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</si>
  <si>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</si>
  <si>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</si>
  <si>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</si>
  <si>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</si>
  <si>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</si>
  <si>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</si>
  <si>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</si>
  <si>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</si>
  <si>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</si>
  <si>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</si>
  <si>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</si>
  <si>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</si>
  <si>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</si>
  <si>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</si>
  <si>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</si>
  <si>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</si>
  <si>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</si>
  <si>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</si>
  <si>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</si>
  <si>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</si>
  <si>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</si>
  <si>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</si>
  <si>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</si>
  <si>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</si>
  <si>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</si>
  <si>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</si>
  <si>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</si>
  <si>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</si>
  <si>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</si>
  <si>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</si>
  <si>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</si>
  <si>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</si>
  <si>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</si>
  <si>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</si>
  <si>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</si>
  <si>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</si>
  <si>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</si>
  <si>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</si>
  <si>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</si>
  <si>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</si>
  <si>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</si>
  <si>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</si>
  <si>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</si>
  <si>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</si>
  <si>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</si>
  <si>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</si>
  <si>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</si>
  <si>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</si>
  <si>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</si>
  <si>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</si>
  <si>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</si>
  <si>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</si>
  <si>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</si>
  <si>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</si>
  <si>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</si>
  <si>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</si>
  <si>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</si>
  <si>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</si>
  <si>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</si>
  <si>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</si>
  <si>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</si>
  <si>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</si>
  <si>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</si>
  <si>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</si>
  <si>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</si>
  <si>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</si>
  <si>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</si>
  <si>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</si>
  <si>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</si>
  <si>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</si>
  <si>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</si>
  <si>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</si>
  <si>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</si>
  <si>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</si>
  <si>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</si>
  <si>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</si>
  <si>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</si>
  <si>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</si>
  <si>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</si>
  <si>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</si>
  <si>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</si>
  <si>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</si>
  <si>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</si>
  <si>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</si>
  <si>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</si>
  <si>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</si>
  <si>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</si>
  <si>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</si>
  <si>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</si>
  <si>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</si>
  <si>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</si>
  <si>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</si>
  <si>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</si>
  <si>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</si>
  <si>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</si>
  <si>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</si>
  <si>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</si>
  <si>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</si>
  <si>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</si>
  <si>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</si>
  <si>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</si>
  <si>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</si>
  <si>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</si>
  <si>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</si>
  <si>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</si>
  <si>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</si>
  <si>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</si>
  <si>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</si>
  <si>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</si>
  <si>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</si>
  <si>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</si>
  <si>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</si>
  <si>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</si>
  <si>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</si>
  <si>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</si>
  <si>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</si>
  <si>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</si>
  <si>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</si>
  <si>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</si>
  <si>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</si>
  <si>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</si>
  <si>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</si>
  <si>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</si>
  <si>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</si>
  <si>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</si>
  <si>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</si>
  <si>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</si>
  <si>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</si>
  <si>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</si>
  <si>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</si>
  <si>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</si>
  <si>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</si>
  <si>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</si>
  <si>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</si>
  <si>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</si>
  <si>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</si>
  <si>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</si>
  <si>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</si>
  <si>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</si>
  <si>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</si>
  <si>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</si>
  <si>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</si>
  <si>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</si>
  <si>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</si>
  <si>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</si>
  <si>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</si>
  <si>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</si>
  <si>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</si>
  <si>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</si>
  <si>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</si>
  <si>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</si>
  <si>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</si>
  <si>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</si>
  <si>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</si>
  <si>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</si>
  <si>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</si>
  <si>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</si>
  <si>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</si>
  <si>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</si>
  <si>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</si>
  <si>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</si>
  <si>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</si>
  <si>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</si>
  <si>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</si>
  <si>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</si>
  <si>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</si>
  <si>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</si>
  <si>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</si>
  <si>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</si>
  <si>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</si>
  <si>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</si>
  <si>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</si>
  <si>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</si>
  <si>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</si>
  <si>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</si>
  <si>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</si>
  <si>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</si>
  <si>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</si>
  <si>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</si>
  <si>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</si>
  <si>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</si>
  <si>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</si>
  <si>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</si>
  <si>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</si>
  <si>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</si>
  <si>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</si>
  <si>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</si>
  <si>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</si>
  <si>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</si>
  <si>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</si>
  <si>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</si>
  <si>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</si>
  <si>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</si>
  <si>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</si>
  <si>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</si>
  <si>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</si>
  <si>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</si>
  <si>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</si>
  <si>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</si>
  <si>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</si>
  <si>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</si>
  <si>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</si>
  <si>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</si>
  <si>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</si>
  <si>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</si>
  <si>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</si>
  <si>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</si>
  <si>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</si>
  <si>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</si>
  <si>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</si>
  <si>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</si>
  <si>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</si>
  <si>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</si>
  <si>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</si>
  <si>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</si>
  <si>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</si>
  <si>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</si>
  <si>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</si>
  <si>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</si>
  <si>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</si>
  <si>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</si>
  <si>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</si>
  <si>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</si>
  <si>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</si>
  <si>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</si>
  <si>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</si>
  <si>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</si>
  <si>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</si>
  <si>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</si>
  <si>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</si>
  <si>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</si>
  <si>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</si>
  <si>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</si>
  <si>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</si>
  <si>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</si>
  <si>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</si>
  <si>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</si>
  <si>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</si>
  <si>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</si>
  <si>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</si>
  <si>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</si>
  <si>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</si>
  <si>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</si>
  <si>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</si>
  <si>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</si>
  <si>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</si>
  <si>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</si>
  <si>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</si>
  <si>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</si>
  <si>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</si>
  <si>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</si>
  <si>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</si>
  <si>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</si>
  <si>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</si>
  <si>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</si>
  <si>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</si>
  <si>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</si>
  <si>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</si>
  <si>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</si>
  <si>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</si>
  <si>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</si>
  <si>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</si>
  <si>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</si>
  <si>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</si>
  <si>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</si>
  <si>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</si>
  <si>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</si>
  <si>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</si>
  <si>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</si>
  <si>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</si>
  <si>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</si>
  <si>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</si>
  <si>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</si>
  <si>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</si>
  <si>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</si>
  <si>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</si>
  <si>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</si>
  <si>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</si>
  <si>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</si>
  <si>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</si>
  <si>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</si>
  <si>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</si>
  <si>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</si>
  <si>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</si>
  <si>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</si>
  <si>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</si>
  <si>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</si>
  <si>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</si>
  <si>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</si>
  <si>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</si>
  <si>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</si>
  <si>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</si>
  <si>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</si>
  <si>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</si>
  <si>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</si>
  <si>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</si>
  <si>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</si>
  <si>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</si>
  <si>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</si>
  <si>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</si>
  <si>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</si>
  <si>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</si>
  <si>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</si>
  <si>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</si>
  <si>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</si>
  <si>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</si>
  <si>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</si>
  <si>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</si>
  <si>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</si>
  <si>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</si>
  <si>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</si>
  <si>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</si>
  <si>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</si>
  <si>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</si>
  <si>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</si>
  <si>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</si>
  <si>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</si>
  <si>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</si>
  <si>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</si>
  <si>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</si>
  <si>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</si>
  <si>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</si>
  <si>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</si>
  <si>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</si>
  <si>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</si>
  <si>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</si>
  <si>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</si>
  <si>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</si>
  <si>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</si>
  <si>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</si>
  <si>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</si>
  <si>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</si>
  <si>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</si>
  <si>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</si>
  <si>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</si>
  <si>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</si>
  <si>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</si>
  <si>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</si>
  <si>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</si>
  <si>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</si>
  <si>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</si>
  <si>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</si>
  <si>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</si>
  <si>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</si>
  <si>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</si>
  <si>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</si>
  <si>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</si>
  <si>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</si>
  <si>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</si>
  <si>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</si>
  <si>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</si>
  <si>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</si>
  <si>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</si>
  <si>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</si>
  <si>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</si>
  <si>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</si>
  <si>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</si>
  <si>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</si>
  <si>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</si>
  <si>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</si>
  <si>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</si>
  <si>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</si>
  <si>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</si>
  <si>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</si>
  <si>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</si>
  <si>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</si>
  <si>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</si>
  <si>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</si>
  <si>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</si>
  <si>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</si>
  <si>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</si>
  <si>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</si>
  <si>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</si>
  <si>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</si>
  <si>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</si>
  <si>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</si>
  <si>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</si>
  <si>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</si>
  <si>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</si>
  <si>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</si>
  <si>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</si>
  <si>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</si>
  <si>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</si>
  <si>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</si>
  <si>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</si>
  <si>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</si>
  <si>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</si>
  <si>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</si>
  <si>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</si>
  <si>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</si>
  <si>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</si>
  <si>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</si>
  <si>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</si>
  <si>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</si>
  <si>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</si>
  <si>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</si>
  <si>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</si>
  <si>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</si>
  <si>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</si>
  <si>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</si>
  <si>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</si>
  <si>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</si>
  <si>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</si>
  <si>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</si>
  <si>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</si>
  <si>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</si>
  <si>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</si>
  <si>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</si>
  <si>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</si>
  <si>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</si>
  <si>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</si>
  <si>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</si>
  <si>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</si>
  <si>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</si>
  <si>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</si>
  <si>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</si>
  <si>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</si>
  <si>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</si>
  <si>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</si>
  <si>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</si>
  <si>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</si>
  <si>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</si>
  <si>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</si>
  <si>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</si>
  <si>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</si>
  <si>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</si>
  <si>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</si>
  <si>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</si>
  <si>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</si>
  <si>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</si>
  <si>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</si>
  <si>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</si>
  <si>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</si>
  <si>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</si>
  <si>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</si>
  <si>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</si>
  <si>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</si>
  <si>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</si>
  <si>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</si>
  <si>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</si>
  <si>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</si>
  <si>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</si>
  <si>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</si>
  <si>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</si>
  <si>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</si>
  <si>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</si>
  <si>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</si>
  <si>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</si>
  <si>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</si>
  <si>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</si>
  <si>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</si>
  <si>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</si>
  <si>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</si>
  <si>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</si>
  <si>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</si>
  <si>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</si>
  <si>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</si>
  <si>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</si>
  <si>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</si>
  <si>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</si>
  <si>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</si>
  <si>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</si>
  <si>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</si>
  <si>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</si>
  <si>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</si>
  <si>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</si>
  <si>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</si>
  <si>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</si>
  <si>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</si>
  <si>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</si>
  <si>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</si>
  <si>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</si>
  <si>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</si>
  <si>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</si>
  <si>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</si>
  <si>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</si>
  <si>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</si>
  <si>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</si>
  <si>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</si>
  <si>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</si>
  <si>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</si>
  <si>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</si>
  <si>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</si>
  <si>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</si>
  <si>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</si>
  <si>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</si>
  <si>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</si>
  <si>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</si>
  <si>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</si>
  <si>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</si>
  <si>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</si>
  <si>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</si>
  <si>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</si>
  <si>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</si>
  <si>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</si>
  <si>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</si>
  <si>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</si>
  <si>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</si>
  <si>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</si>
  <si>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</si>
  <si>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</si>
  <si>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</si>
  <si>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</si>
  <si>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</si>
  <si>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</si>
  <si>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</si>
  <si>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</si>
  <si>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</si>
  <si>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</si>
  <si>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</si>
  <si>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</si>
  <si>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</si>
  <si>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</si>
  <si>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</si>
  <si>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</si>
  <si>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</si>
  <si>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</si>
  <si>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</si>
  <si>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</si>
  <si>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</si>
  <si>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</si>
  <si>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</si>
  <si>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</si>
  <si>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</si>
  <si>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</si>
  <si>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</si>
  <si>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</si>
  <si>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</si>
  <si>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</si>
  <si>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</si>
  <si>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</si>
  <si>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</si>
  <si>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</si>
  <si>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</si>
  <si>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</si>
  <si>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</si>
  <si>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</si>
  <si>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</si>
  <si>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</si>
  <si>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</si>
  <si>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</si>
  <si>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</si>
  <si>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</si>
  <si>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</si>
  <si>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</si>
  <si>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</si>
  <si>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</si>
  <si>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</si>
  <si>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</si>
  <si>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</si>
  <si>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</si>
  <si>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</si>
  <si>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</si>
  <si>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</si>
  <si>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</si>
  <si>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</si>
  <si>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</si>
  <si>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</si>
  <si>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</si>
  <si>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</si>
  <si>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</si>
  <si>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</si>
  <si>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</si>
  <si>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</si>
  <si>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</si>
  <si>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</si>
  <si>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</si>
  <si>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</si>
  <si>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</si>
  <si>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</si>
  <si>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</si>
  <si>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</si>
  <si>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</si>
  <si>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</si>
  <si>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</si>
  <si>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</si>
  <si>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</si>
  <si>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</si>
  <si>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</si>
  <si>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</si>
  <si>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</si>
  <si>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</si>
  <si>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</si>
  <si>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</si>
  <si>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</si>
  <si>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</si>
  <si>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</si>
  <si>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</si>
  <si>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</si>
  <si>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</si>
  <si>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</si>
  <si>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</si>
  <si>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</si>
  <si>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</si>
  <si>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</si>
  <si>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</si>
  <si>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</si>
  <si>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</si>
  <si>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</si>
  <si>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</si>
  <si>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</si>
  <si>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</si>
  <si>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</si>
  <si>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</si>
  <si>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</si>
  <si>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</si>
  <si>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</si>
  <si>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</si>
  <si>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</si>
  <si>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</si>
  <si>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</si>
  <si>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</si>
  <si>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</si>
  <si>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</si>
  <si>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</si>
  <si>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</si>
  <si>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</si>
  <si>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</si>
  <si>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</si>
  <si>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</si>
  <si>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</si>
  <si>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</si>
  <si>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</si>
  <si>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</si>
  <si>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</si>
  <si>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</si>
  <si>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</si>
  <si>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</si>
  <si>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</si>
  <si>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</si>
  <si>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</si>
  <si>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</si>
  <si>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</si>
  <si>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</si>
  <si>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</si>
  <si>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</si>
  <si>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</si>
  <si>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</si>
  <si>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</si>
  <si>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</si>
  <si>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</si>
  <si>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</si>
  <si>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</si>
  <si>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</si>
  <si>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</si>
  <si>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</si>
  <si>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</si>
  <si>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</si>
  <si>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</si>
  <si>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</si>
  <si>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</si>
  <si>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</si>
  <si>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</si>
  <si>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</si>
  <si>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</si>
  <si>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</si>
  <si>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</si>
  <si>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</si>
  <si>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</si>
  <si>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</si>
  <si>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</si>
  <si>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</si>
  <si>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</si>
  <si>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</si>
  <si>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</si>
  <si>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</si>
  <si>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</si>
  <si>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</si>
  <si>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</si>
  <si>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</si>
  <si>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</si>
  <si>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</si>
  <si>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</si>
  <si>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</si>
  <si>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</si>
  <si>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</si>
  <si>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</si>
  <si>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</si>
  <si>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</si>
  <si>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</si>
  <si>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</si>
  <si>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</si>
  <si>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</si>
  <si>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</si>
  <si>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</si>
  <si>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</si>
  <si>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</si>
  <si>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</si>
  <si>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</si>
  <si>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</si>
  <si>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</si>
  <si>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</si>
  <si>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</si>
  <si>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</si>
  <si>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</si>
  <si>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</si>
  <si>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</si>
  <si>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</si>
  <si>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</si>
  <si>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</si>
  <si>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</si>
  <si>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</si>
  <si>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</si>
  <si>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</si>
  <si>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</si>
  <si>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</si>
  <si>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</si>
  <si>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</si>
  <si>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</si>
  <si>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</si>
  <si>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</si>
  <si>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</si>
  <si>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</si>
  <si>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</si>
  <si>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</si>
  <si>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</si>
  <si>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</si>
  <si>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</si>
  <si>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</si>
  <si>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</si>
  <si>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</si>
  <si>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</si>
  <si>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</si>
  <si>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</si>
  <si>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</si>
  <si>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</si>
  <si>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</si>
  <si>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</si>
  <si>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</si>
  <si>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</si>
  <si>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</si>
  <si>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</si>
  <si>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</si>
  <si>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</si>
  <si>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</si>
  <si>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</si>
  <si>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</si>
  <si>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</si>
  <si>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</si>
  <si>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</si>
  <si>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</si>
  <si>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</si>
  <si>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</si>
  <si>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</si>
  <si>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</si>
  <si>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</si>
  <si>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</si>
  <si>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</si>
  <si>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</si>
  <si>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</si>
  <si>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</si>
  <si>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</si>
  <si>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</si>
  <si>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</si>
  <si>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</si>
  <si>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</si>
  <si>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</si>
  <si>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</si>
  <si>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</si>
  <si>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</si>
  <si>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</si>
  <si>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</si>
  <si>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</si>
  <si>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</si>
  <si>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</si>
  <si>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</si>
  <si>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</si>
  <si>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</si>
  <si>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</si>
  <si>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</si>
  <si>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</si>
  <si>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</si>
  <si>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</si>
  <si>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</si>
  <si>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</si>
  <si>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</si>
  <si>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</si>
  <si>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</si>
  <si>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</si>
  <si>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</si>
  <si>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</si>
  <si>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</si>
  <si>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</si>
  <si>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</si>
  <si>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</si>
  <si>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</si>
  <si>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</si>
  <si>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</si>
  <si>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</si>
  <si>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</si>
  <si>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</si>
  <si>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</si>
  <si>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</si>
  <si>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</si>
  <si>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</si>
  <si>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</si>
  <si>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</si>
  <si>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</si>
  <si>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</si>
  <si>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</si>
  <si>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</si>
  <si>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</si>
  <si>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</si>
  <si>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</si>
  <si>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</si>
  <si>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</si>
  <si>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</si>
  <si>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</si>
  <si>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</si>
  <si>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</si>
  <si>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</si>
  <si>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</si>
  <si>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</si>
  <si>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</si>
  <si>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</si>
  <si>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</si>
  <si>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</si>
  <si>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</si>
  <si>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</si>
  <si>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</si>
  <si>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</si>
  <si>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</si>
  <si>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</si>
  <si>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</si>
  <si>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</si>
  <si>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</si>
  <si>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</si>
  <si>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</si>
  <si>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</si>
  <si>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</si>
  <si>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</si>
  <si>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</si>
  <si>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</si>
  <si>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</si>
  <si>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</si>
  <si>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</si>
  <si>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</si>
  <si>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</si>
  <si>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</si>
  <si>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</si>
  <si>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</si>
  <si>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</si>
  <si>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</si>
  <si>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</si>
  <si>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</si>
  <si>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</si>
  <si>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</si>
  <si>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</si>
  <si>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</si>
  <si>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</si>
  <si>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</si>
  <si>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</si>
  <si>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</si>
  <si>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</si>
  <si>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</si>
  <si>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</si>
  <si>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</si>
  <si>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</si>
  <si>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</si>
  <si>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</si>
  <si>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</si>
  <si>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</si>
  <si>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</si>
  <si>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</si>
  <si>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</si>
  <si>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</si>
  <si>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</si>
  <si>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</si>
  <si>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</si>
  <si>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</si>
  <si>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</si>
  <si>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</si>
  <si>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</si>
  <si>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</si>
  <si>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</si>
  <si>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</si>
  <si>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</si>
  <si>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</si>
  <si>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</si>
  <si>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</si>
  <si>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</si>
  <si>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</si>
  <si>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</si>
  <si>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</si>
  <si>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</si>
  <si>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</si>
  <si>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</si>
  <si>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</si>
  <si>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</si>
  <si>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</si>
  <si>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</si>
  <si>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</si>
  <si>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</si>
  <si>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</si>
  <si>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</si>
  <si>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</si>
  <si>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</si>
  <si>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</si>
  <si>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</si>
  <si>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</si>
  <si>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</si>
  <si>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</si>
  <si>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</si>
  <si>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</si>
  <si>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</si>
  <si>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</si>
  <si>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</si>
  <si>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</si>
  <si>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</si>
  <si>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</si>
  <si>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</si>
  <si>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</si>
  <si>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</si>
  <si>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</si>
  <si>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</si>
  <si>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</si>
  <si>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</si>
  <si>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</si>
  <si>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</si>
  <si>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</si>
  <si>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</si>
  <si>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</si>
  <si>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</si>
  <si>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</si>
  <si>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</si>
  <si>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</si>
  <si>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</si>
  <si>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</si>
  <si>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</si>
  <si>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</si>
  <si>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</si>
  <si>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</si>
  <si>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</si>
  <si>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</si>
  <si>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</si>
  <si>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</si>
  <si>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</si>
  <si>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</si>
  <si>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</si>
  <si>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</si>
  <si>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</si>
  <si>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</si>
  <si>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</si>
  <si>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</si>
  <si>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</si>
  <si>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</si>
  <si>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</si>
  <si>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</si>
  <si>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</si>
  <si>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</si>
  <si>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</si>
  <si>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</si>
  <si>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</si>
  <si>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</si>
  <si>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</si>
  <si>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</si>
  <si>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</si>
  <si>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</si>
  <si>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</si>
  <si>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</si>
  <si>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</si>
  <si>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</si>
  <si>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</si>
  <si>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</si>
  <si>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</si>
  <si>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</si>
  <si>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</si>
  <si>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</si>
  <si>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</si>
  <si>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</si>
  <si>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</si>
  <si>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</si>
  <si>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</si>
  <si>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</si>
  <si>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</si>
  <si>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</si>
  <si>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</si>
  <si>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</si>
  <si>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</si>
  <si>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</si>
  <si>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</si>
  <si>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</si>
  <si>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</si>
  <si>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</si>
  <si>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</si>
  <si>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</si>
  <si>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</si>
  <si>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</si>
  <si>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</si>
  <si>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</si>
  <si>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</si>
  <si>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</si>
  <si>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</si>
  <si>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</si>
  <si>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</si>
  <si>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</si>
  <si>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</si>
  <si>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</si>
  <si>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</si>
  <si>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</si>
  <si>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</si>
  <si>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</si>
  <si>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</si>
  <si>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</si>
  <si>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</si>
  <si>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</si>
  <si>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</si>
  <si>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</si>
  <si>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</si>
  <si>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</si>
  <si>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</si>
  <si>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</si>
  <si>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</si>
  <si>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</si>
  <si>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</si>
  <si>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</si>
  <si>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</si>
  <si>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</si>
  <si>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</si>
  <si>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</si>
  <si>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</si>
  <si>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</si>
  <si>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</si>
  <si>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</si>
  <si>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</si>
  <si>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</si>
  <si>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</si>
  <si>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</si>
  <si>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</si>
  <si>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</si>
  <si>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</si>
  <si>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</si>
  <si>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</si>
  <si>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</si>
  <si>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</si>
  <si>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</si>
  <si>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</si>
  <si>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</si>
  <si>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</si>
  <si>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</si>
  <si>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</si>
  <si>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</si>
  <si>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</si>
  <si>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</si>
  <si>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</si>
  <si>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</si>
  <si>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</si>
  <si>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</si>
  <si>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</si>
  <si>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</si>
  <si>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</si>
  <si>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</si>
  <si>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</si>
  <si>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</si>
  <si>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</si>
  <si>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</si>
  <si>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</si>
  <si>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</si>
  <si>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</si>
  <si>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</si>
  <si>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</si>
  <si>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</si>
  <si>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</si>
  <si>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</si>
  <si>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</si>
  <si>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</si>
  <si>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</si>
  <si>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</si>
  <si>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</si>
  <si>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</si>
  <si>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</si>
  <si>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</si>
  <si>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</si>
  <si>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</si>
  <si>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</si>
  <si>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</si>
  <si>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</si>
  <si>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</si>
  <si>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</si>
  <si>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</si>
  <si>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</si>
  <si>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</si>
  <si>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</si>
  <si>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</si>
  <si>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</si>
  <si>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</si>
  <si>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</si>
  <si>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</si>
  <si>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</si>
  <si>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</si>
  <si>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</si>
  <si>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</si>
  <si>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</si>
  <si>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</si>
  <si>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</si>
  <si>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</si>
  <si>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</si>
  <si>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</si>
  <si>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</si>
  <si>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</si>
  <si>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</si>
  <si>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</si>
  <si>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</si>
  <si>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</si>
  <si>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</si>
  <si>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</si>
  <si>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</si>
  <si>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</si>
  <si>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</si>
  <si>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</si>
  <si>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</si>
  <si>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</si>
  <si>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</si>
  <si>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</si>
  <si>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</si>
  <si>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</si>
  <si>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</si>
  <si>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</si>
  <si>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</si>
  <si>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</si>
  <si>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</si>
  <si>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</si>
  <si>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</si>
  <si>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</si>
  <si>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</si>
  <si>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</si>
  <si>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</si>
  <si>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</si>
  <si>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</si>
  <si>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</si>
  <si>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</si>
  <si>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</si>
  <si>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</si>
  <si>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</si>
  <si>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</si>
  <si>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</si>
  <si>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</si>
  <si>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</si>
  <si>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</si>
  <si>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</si>
  <si>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</si>
  <si>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</si>
  <si>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</si>
  <si>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</si>
  <si>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</si>
  <si>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</si>
  <si>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</si>
  <si>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</si>
  <si>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</si>
  <si>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</si>
  <si>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</si>
  <si>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</si>
  <si>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</si>
  <si>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</si>
  <si>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</si>
  <si>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</si>
  <si>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</si>
  <si>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</si>
  <si>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</si>
  <si>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</si>
  <si>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</si>
  <si>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</si>
  <si>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</si>
  <si>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</si>
  <si>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</si>
  <si>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</si>
  <si>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</si>
  <si>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</si>
  <si>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</si>
  <si>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</si>
  <si>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</si>
  <si>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</si>
  <si>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</si>
  <si>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</si>
  <si>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</si>
  <si>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</si>
  <si>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</si>
  <si>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</si>
  <si>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</si>
  <si>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</si>
  <si>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</si>
  <si>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</si>
  <si>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</si>
  <si>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</si>
  <si>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</si>
  <si>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</si>
  <si>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</si>
  <si>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</si>
  <si>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</si>
  <si>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</si>
  <si>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</si>
  <si>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</si>
  <si>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</si>
  <si>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</si>
  <si>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</si>
  <si>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</si>
  <si>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</si>
  <si>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</si>
  <si>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</si>
  <si>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</si>
  <si>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</si>
  <si>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</si>
  <si>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</si>
  <si>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</si>
  <si>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</si>
  <si>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</si>
  <si>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</si>
  <si>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</si>
  <si>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</si>
  <si>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</si>
  <si>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</si>
  <si>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</si>
  <si>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</si>
  <si>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</si>
  <si>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</si>
  <si>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</si>
  <si>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</si>
  <si>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</si>
  <si>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</si>
  <si>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</si>
  <si>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</si>
  <si>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</si>
  <si>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</si>
  <si>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</si>
  <si>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</si>
  <si>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</si>
  <si>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</si>
  <si>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</si>
  <si>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</si>
  <si>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</si>
  <si>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</si>
  <si>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</si>
  <si>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</si>
  <si>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</si>
  <si>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</si>
  <si>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</si>
  <si>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</si>
  <si>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</si>
  <si>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</si>
  <si>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</si>
  <si>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</si>
  <si>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</si>
  <si>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</si>
  <si>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</si>
  <si>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</si>
  <si>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</si>
  <si>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</si>
  <si>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</si>
  <si>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</si>
  <si>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</si>
  <si>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</si>
  <si>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</si>
  <si>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</si>
  <si>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</si>
  <si>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</si>
  <si>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</si>
  <si>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</si>
  <si>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</si>
  <si>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</si>
  <si>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</si>
  <si>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</si>
  <si>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</si>
  <si>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</si>
  <si>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</si>
  <si>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</si>
  <si>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</si>
  <si>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</si>
  <si>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</si>
  <si>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</si>
  <si>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</si>
  <si>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</si>
  <si>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</si>
  <si>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</si>
  <si>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</si>
  <si>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</si>
  <si>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</si>
  <si>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</si>
  <si>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</si>
  <si>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</si>
  <si>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</si>
  <si>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</si>
  <si>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</si>
  <si>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</si>
  <si>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</si>
  <si>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</si>
  <si>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</si>
  <si>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</si>
  <si>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</si>
  <si>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</si>
  <si>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</si>
  <si>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</si>
  <si>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</si>
  <si>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</si>
  <si>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</si>
  <si>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</si>
  <si>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</si>
  <si>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</si>
  <si>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</si>
  <si>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</si>
  <si>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</si>
  <si>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</si>
  <si>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</si>
  <si>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</si>
  <si>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</si>
  <si>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</si>
  <si>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</si>
  <si>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</si>
  <si>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</si>
  <si>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</si>
  <si>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</si>
  <si>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</si>
  <si>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</si>
  <si>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</si>
  <si>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</si>
  <si>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</si>
  <si>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</si>
  <si>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</si>
  <si>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</si>
  <si>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</si>
  <si>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</si>
  <si>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</si>
  <si>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</si>
  <si>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</si>
  <si>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</si>
  <si>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</si>
  <si>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</si>
  <si>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</si>
  <si>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</si>
  <si>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</si>
  <si>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</si>
  <si>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</si>
  <si>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</si>
  <si>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</si>
  <si>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</si>
  <si>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</si>
  <si>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</si>
  <si>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</si>
  <si>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</si>
  <si>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</si>
  <si>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</si>
  <si>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</si>
  <si>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</si>
  <si>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</si>
  <si>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</si>
  <si>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</si>
  <si>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</si>
  <si>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</si>
  <si>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</si>
  <si>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</si>
  <si>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</si>
  <si>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</si>
  <si>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</si>
  <si>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</si>
  <si>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</si>
  <si>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</si>
  <si>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</si>
  <si>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</si>
  <si>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</si>
  <si>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</si>
  <si>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</si>
  <si>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</si>
  <si>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</si>
  <si>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</si>
  <si>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</si>
  <si>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</si>
  <si>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</si>
  <si>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</si>
  <si>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</si>
  <si>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</si>
  <si>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</si>
  <si>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</si>
  <si>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</si>
  <si>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</si>
  <si>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</si>
  <si>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</si>
  <si>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</si>
  <si>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</si>
  <si>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</si>
  <si>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</si>
  <si>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</si>
  <si>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</si>
  <si>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</si>
  <si>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</si>
  <si>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</si>
  <si>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</si>
  <si>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</si>
  <si>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</si>
  <si>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</si>
  <si>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</si>
  <si>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</si>
  <si>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</si>
  <si>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</si>
  <si>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</si>
  <si>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</si>
  <si>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</si>
  <si>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</si>
  <si>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</si>
  <si>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</si>
  <si>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</si>
  <si>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</si>
  <si>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</si>
  <si>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</si>
  <si>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</si>
  <si>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</si>
  <si>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</si>
  <si>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</si>
  <si>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</si>
  <si>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</si>
  <si>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</si>
  <si>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</si>
  <si>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</si>
  <si>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</si>
  <si>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</si>
  <si>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</si>
  <si>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</si>
  <si>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</si>
  <si>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</si>
  <si>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</si>
  <si>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</si>
  <si>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</si>
  <si>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</si>
  <si>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</si>
  <si>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</si>
  <si>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</si>
  <si>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</si>
  <si>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</si>
  <si>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</si>
  <si>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</si>
  <si>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</si>
  <si>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</si>
  <si>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</si>
  <si>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</si>
  <si>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</si>
  <si>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</si>
  <si>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</si>
  <si>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</si>
  <si>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</si>
  <si>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</si>
  <si>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</si>
  <si>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</si>
  <si>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</si>
  <si>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</si>
  <si>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</si>
  <si>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</si>
  <si>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</si>
  <si>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</si>
  <si>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</si>
  <si>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</si>
  <si>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</si>
  <si>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</si>
  <si>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</si>
  <si>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</si>
  <si>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</si>
  <si>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</si>
  <si>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</si>
  <si>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</si>
  <si>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</si>
  <si>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</si>
  <si>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</si>
  <si>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</si>
  <si>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</si>
  <si>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</si>
  <si>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</si>
  <si>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</si>
  <si>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</si>
  <si>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</si>
  <si>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</si>
  <si>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</si>
  <si>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</si>
  <si>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</si>
  <si>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</si>
  <si>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</si>
  <si>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</si>
  <si>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</si>
  <si>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</si>
  <si>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</si>
  <si>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</si>
  <si>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</si>
  <si>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</si>
  <si>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</si>
  <si>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</si>
  <si>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</si>
  <si>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</si>
  <si>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</si>
  <si>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</si>
  <si>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</si>
  <si>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</si>
  <si>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</si>
  <si>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</si>
  <si>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</si>
  <si>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</si>
  <si>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</si>
  <si>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</si>
  <si>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</si>
  <si>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</si>
  <si>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</si>
  <si>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</si>
  <si>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</si>
  <si>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</si>
  <si>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</si>
  <si>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</si>
  <si>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</si>
  <si>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</si>
  <si>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</si>
  <si>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</si>
  <si>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</si>
  <si>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</si>
  <si>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</si>
  <si>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</si>
  <si>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</si>
  <si>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</si>
  <si>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</si>
  <si>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</si>
  <si>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</si>
  <si>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</si>
  <si>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</si>
  <si>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</si>
  <si>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</si>
  <si>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</si>
  <si>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</si>
  <si>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</si>
  <si>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</si>
  <si>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</si>
  <si>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</si>
  <si>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</si>
  <si>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</si>
  <si>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</si>
  <si>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</si>
  <si>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</si>
  <si>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</si>
  <si>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</si>
  <si>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</si>
  <si>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</si>
  <si>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</si>
  <si>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</si>
  <si>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</si>
  <si>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</si>
  <si>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</si>
  <si>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</si>
  <si>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</si>
  <si>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</si>
  <si>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</si>
  <si>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</si>
  <si>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</si>
  <si>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</si>
  <si>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</si>
  <si>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</si>
  <si>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</si>
  <si>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</si>
  <si>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</si>
  <si>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</si>
  <si>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</si>
  <si>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</si>
  <si>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</si>
  <si>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</si>
  <si>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</si>
  <si>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</si>
  <si>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</si>
  <si>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</si>
  <si>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</si>
  <si>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</si>
  <si>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</si>
  <si>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</si>
  <si>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</si>
  <si>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</si>
  <si>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</si>
  <si>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</si>
  <si>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</si>
  <si>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</si>
  <si>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</si>
  <si>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</si>
  <si>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</si>
  <si>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</si>
  <si>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</si>
  <si>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</si>
  <si>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</si>
  <si>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</si>
  <si>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</si>
  <si>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</si>
  <si>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</si>
  <si>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</si>
  <si>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</si>
  <si>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</si>
  <si>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</si>
  <si>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</si>
  <si>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</si>
  <si>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</si>
  <si>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</si>
  <si>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</si>
  <si>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</si>
  <si>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</si>
  <si>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</si>
  <si>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</si>
  <si>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</si>
  <si>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</si>
  <si>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</si>
  <si>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</si>
  <si>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</si>
  <si>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</si>
  <si>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</si>
  <si>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</si>
  <si>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</si>
  <si>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</si>
  <si>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</si>
  <si>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</si>
  <si>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</si>
  <si>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</si>
  <si>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</si>
  <si>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</si>
  <si>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</si>
  <si>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</si>
  <si>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</si>
  <si>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</si>
  <si>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</si>
  <si>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</si>
  <si>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</si>
  <si>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</si>
  <si>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</si>
  <si>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</si>
  <si>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</si>
  <si>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</si>
  <si>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</si>
  <si>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</si>
  <si>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</si>
  <si>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</si>
  <si>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</si>
  <si>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</si>
  <si>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</si>
  <si>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</si>
  <si>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</si>
  <si>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</si>
  <si>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</si>
  <si>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</si>
  <si>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</si>
  <si>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</si>
  <si>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</si>
  <si>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</si>
  <si>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</si>
  <si>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</si>
  <si>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</si>
  <si>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</si>
  <si>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</si>
  <si>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</si>
  <si>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</si>
  <si>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</si>
  <si>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</si>
  <si>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</si>
  <si>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</si>
  <si>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</si>
  <si>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</si>
  <si>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</si>
  <si>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</si>
  <si>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</si>
  <si>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</si>
  <si>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</si>
  <si>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</si>
  <si>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</si>
  <si>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</si>
  <si>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</si>
  <si>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</si>
  <si>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</si>
  <si>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</si>
  <si>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</si>
  <si>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</si>
  <si>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</si>
  <si>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</si>
  <si>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</si>
  <si>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</si>
  <si>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</si>
  <si>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</si>
  <si>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</si>
  <si>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</si>
  <si>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</si>
  <si>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</si>
  <si>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</si>
  <si>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</si>
  <si>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</si>
  <si>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</si>
  <si>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</si>
  <si>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</si>
  <si>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</si>
  <si>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</si>
  <si>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</si>
  <si>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</si>
  <si>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</si>
  <si>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</si>
  <si>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</si>
  <si>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</si>
  <si>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</si>
  <si>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</si>
  <si>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</si>
  <si>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</si>
  <si>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</si>
  <si>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</si>
  <si>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</si>
  <si>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</si>
  <si>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</si>
  <si>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</si>
  <si>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</si>
  <si>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</si>
  <si>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</si>
  <si>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</si>
  <si>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</si>
  <si>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</si>
  <si>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</si>
  <si>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</si>
  <si>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</si>
  <si>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</si>
  <si>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</si>
  <si>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</si>
  <si>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</si>
  <si>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</si>
  <si>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</si>
  <si>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</si>
  <si>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</si>
  <si>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</si>
  <si>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</si>
  <si>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</si>
  <si>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</si>
  <si>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</si>
  <si>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</si>
  <si>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</si>
  <si>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</si>
  <si>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</si>
  <si>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</si>
  <si>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</si>
  <si>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</si>
  <si>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</si>
  <si>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</si>
  <si>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</si>
  <si>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</si>
  <si>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</si>
  <si>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</si>
  <si>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</si>
  <si>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</si>
  <si>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</si>
  <si>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</si>
  <si>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</si>
  <si>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</si>
  <si>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</si>
  <si>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</si>
  <si>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</si>
  <si>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</si>
  <si>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</si>
  <si>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</si>
  <si>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</si>
  <si>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</si>
  <si>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</si>
  <si>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</si>
  <si>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</si>
  <si>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</si>
  <si>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</si>
  <si>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</si>
  <si>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</si>
  <si>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</si>
  <si>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</si>
  <si>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</si>
  <si>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</si>
  <si>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</si>
  <si>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</si>
  <si>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</si>
  <si>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</si>
  <si>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</si>
  <si>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</si>
  <si>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</si>
  <si>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</si>
  <si>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</si>
  <si>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</si>
  <si>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</si>
  <si>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</si>
  <si>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</si>
  <si>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</si>
  <si>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</si>
  <si>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</si>
  <si>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</si>
  <si>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</si>
  <si>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</si>
  <si>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</si>
  <si>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</si>
  <si>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</si>
  <si>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</si>
  <si>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</si>
  <si>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</si>
  <si>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</si>
  <si>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</si>
  <si>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</si>
  <si>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</si>
  <si>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</si>
  <si>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</si>
  <si>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</si>
  <si>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</si>
  <si>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</si>
  <si>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</si>
  <si>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</si>
  <si>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</si>
  <si>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</si>
  <si>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</si>
  <si>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</si>
  <si>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</si>
  <si>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</si>
  <si>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</si>
  <si>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</si>
  <si>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</si>
  <si>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</si>
  <si>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</si>
  <si>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</si>
  <si>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</si>
  <si>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</si>
  <si>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</si>
  <si>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</si>
  <si>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</si>
  <si>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</si>
  <si>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</si>
  <si>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</si>
  <si>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</si>
  <si>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</si>
  <si>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</si>
  <si>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</si>
  <si>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</si>
  <si>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</si>
  <si>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</si>
  <si>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</si>
  <si>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</si>
  <si>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</si>
  <si>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</si>
  <si>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</si>
  <si>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</si>
  <si>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</si>
  <si>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</si>
  <si>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</si>
  <si>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</si>
  <si>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</si>
  <si>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</si>
  <si>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</si>
  <si>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</si>
  <si>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</si>
  <si>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</si>
  <si>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</si>
  <si>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</si>
  <si>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</si>
  <si>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</si>
  <si>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</si>
  <si>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</si>
  <si>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</si>
  <si>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</si>
  <si>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</si>
  <si>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</si>
  <si>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</si>
  <si>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</si>
  <si>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</si>
  <si>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</si>
  <si>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</si>
  <si>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</si>
  <si>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</si>
  <si>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</si>
  <si>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</si>
  <si>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</si>
  <si>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</si>
  <si>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</si>
  <si>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</si>
  <si>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</si>
  <si>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</si>
  <si>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</si>
  <si>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</si>
  <si>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</si>
  <si>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</si>
  <si>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</si>
  <si>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</si>
  <si>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</si>
  <si>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</si>
  <si>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</si>
  <si>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</si>
  <si>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</si>
  <si>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</si>
  <si>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</si>
  <si>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</si>
  <si>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</si>
  <si>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</si>
  <si>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</si>
  <si>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</si>
  <si>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</si>
  <si>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</si>
  <si>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</si>
  <si>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</si>
  <si>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</si>
  <si>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</si>
  <si>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</si>
  <si>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</si>
  <si>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</si>
  <si>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</si>
  <si>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</si>
  <si>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</si>
  <si>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</si>
  <si>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</si>
  <si>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</si>
  <si>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</si>
  <si>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</si>
  <si>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</si>
  <si>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</si>
  <si>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</si>
  <si>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</si>
  <si>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</si>
  <si>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</si>
  <si>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</si>
  <si>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</si>
  <si>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</si>
  <si>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</si>
  <si>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</si>
  <si>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</si>
  <si>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</si>
  <si>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</si>
  <si>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</si>
  <si>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</si>
  <si>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</si>
  <si>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</si>
  <si>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</si>
  <si>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</si>
  <si>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</si>
  <si>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</si>
  <si>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</si>
  <si>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</si>
  <si>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</si>
  <si>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</si>
  <si>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</si>
  <si>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</si>
  <si>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</si>
  <si>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</si>
  <si>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</si>
  <si>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</si>
  <si>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</si>
  <si>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</si>
  <si>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</si>
  <si>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</si>
  <si>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</si>
  <si>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</si>
  <si>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</si>
  <si>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</si>
  <si>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</si>
  <si>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</si>
  <si>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</si>
  <si>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</si>
  <si>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</si>
  <si>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</si>
  <si>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</si>
  <si>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</si>
  <si>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</si>
  <si>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</si>
  <si>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</si>
  <si>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</si>
  <si>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</si>
  <si>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</si>
  <si>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</si>
  <si>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</si>
  <si>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</si>
  <si>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</si>
  <si>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</si>
  <si>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</si>
  <si>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</si>
  <si>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</si>
  <si>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</si>
  <si>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</si>
  <si>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</si>
  <si>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</si>
  <si>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</si>
  <si>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</si>
  <si>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</si>
  <si>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</si>
  <si>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</si>
  <si>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</si>
  <si>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</si>
  <si>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</si>
  <si>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</si>
  <si>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</si>
  <si>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</si>
  <si>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</si>
  <si>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</si>
  <si>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</si>
  <si>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</si>
  <si>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</si>
  <si>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</si>
  <si>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</si>
  <si>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</si>
  <si>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</si>
  <si>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</si>
  <si>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</si>
  <si>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</si>
  <si>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</si>
  <si>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</si>
  <si>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</si>
  <si>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</si>
  <si>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</si>
  <si>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</si>
  <si>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</si>
  <si>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</si>
  <si>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</si>
  <si>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</si>
  <si>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</si>
  <si>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</si>
  <si>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</si>
  <si>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</si>
  <si>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</si>
  <si>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</si>
  <si>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</si>
  <si>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</si>
  <si>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</si>
  <si>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</si>
  <si>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</si>
  <si>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</si>
  <si>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</si>
  <si>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</si>
  <si>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</si>
  <si>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</si>
  <si>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</si>
  <si>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</si>
  <si>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</si>
  <si>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</si>
  <si>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</si>
  <si>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</si>
  <si>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</si>
  <si>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</si>
  <si>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</si>
  <si>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</si>
  <si>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</si>
  <si>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</si>
  <si>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</si>
  <si>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</si>
  <si>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</si>
  <si>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</si>
  <si>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</si>
  <si>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</si>
  <si>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</si>
  <si>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</si>
  <si>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</si>
  <si>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</si>
  <si>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</si>
  <si>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</si>
  <si>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</si>
  <si>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</si>
  <si>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</si>
  <si>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</si>
  <si>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</si>
  <si>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</si>
  <si>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</si>
  <si>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</si>
  <si>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</si>
  <si>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</si>
  <si>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</si>
  <si>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</si>
  <si>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</si>
  <si>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</si>
  <si>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</si>
  <si>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</si>
  <si>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</si>
  <si>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</si>
  <si>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</si>
  <si>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</si>
  <si>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</si>
  <si>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</si>
  <si>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</si>
  <si>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</si>
  <si>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</si>
  <si>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</si>
  <si>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</si>
  <si>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</si>
  <si>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</si>
  <si>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</si>
  <si>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</si>
  <si>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</si>
  <si>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</si>
  <si>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</si>
  <si>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</si>
  <si>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</si>
  <si>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</si>
  <si>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</si>
  <si>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</si>
  <si>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</si>
  <si>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</si>
  <si>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</si>
  <si>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</si>
  <si>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</si>
  <si>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</si>
  <si>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</si>
  <si>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</si>
  <si>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</si>
  <si>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</si>
  <si>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</si>
  <si>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</si>
  <si>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</si>
  <si>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</si>
  <si>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</si>
  <si>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</si>
  <si>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</si>
  <si>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</si>
  <si>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</si>
  <si>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</si>
  <si>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</si>
  <si>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</si>
  <si>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</si>
  <si>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</si>
  <si>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</si>
  <si>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</si>
  <si>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</si>
  <si>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</si>
  <si>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</si>
  <si>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</si>
  <si>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</si>
  <si>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</si>
  <si>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</si>
  <si>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</si>
  <si>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</si>
  <si>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</si>
  <si>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</si>
  <si>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</si>
  <si>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</si>
  <si>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</si>
  <si>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</si>
  <si>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</si>
  <si>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</si>
  <si>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</si>
  <si>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</si>
  <si>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</si>
  <si>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</si>
  <si>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</si>
  <si>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</si>
  <si>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</si>
  <si>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</si>
  <si>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</si>
  <si>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</si>
  <si>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</si>
  <si>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</si>
  <si>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</si>
  <si>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</si>
  <si>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</si>
  <si>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</si>
  <si>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</si>
  <si>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</si>
  <si>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</si>
  <si>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</si>
  <si>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</si>
  <si>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</si>
  <si>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</si>
  <si>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</si>
  <si>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</si>
  <si>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</si>
  <si>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</si>
  <si>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</si>
  <si>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</si>
  <si>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</si>
  <si>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</si>
  <si>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</si>
  <si>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</si>
  <si>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</si>
  <si>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</si>
  <si>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</si>
  <si>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</si>
  <si>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</si>
  <si>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</si>
  <si>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</si>
  <si>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</si>
  <si>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</si>
  <si>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</si>
  <si>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</si>
  <si>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</si>
  <si>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</si>
  <si>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</si>
  <si>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</si>
  <si>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</si>
  <si>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</si>
  <si>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</si>
  <si>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</si>
  <si>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</si>
  <si>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</si>
  <si>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</si>
  <si>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</si>
  <si>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</si>
  <si>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</si>
  <si>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</si>
  <si>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</si>
  <si>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</si>
  <si>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</si>
  <si>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</si>
  <si>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</si>
  <si>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</si>
  <si>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</si>
  <si>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</si>
  <si>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</si>
  <si>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</si>
  <si>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</si>
  <si>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</si>
  <si>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</si>
  <si>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</si>
  <si>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</si>
  <si>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</si>
  <si>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</si>
  <si>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</si>
  <si>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</si>
  <si>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</si>
  <si>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</si>
  <si>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</si>
  <si>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</si>
  <si>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</si>
  <si>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</si>
  <si>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</si>
  <si>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</si>
  <si>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</si>
  <si>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</si>
  <si>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</si>
  <si>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</si>
  <si>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</si>
  <si>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</si>
  <si>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</si>
  <si>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</si>
  <si>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</si>
  <si>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</si>
  <si>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</si>
  <si>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</si>
  <si>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</si>
  <si>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</si>
  <si>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</si>
  <si>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</si>
  <si>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</si>
  <si>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</si>
  <si>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</si>
  <si>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</si>
  <si>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</si>
  <si>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</si>
  <si>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</si>
  <si>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</si>
  <si>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</si>
  <si>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</si>
  <si>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</si>
  <si>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</si>
  <si>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</si>
  <si>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</si>
  <si>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</si>
  <si>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</si>
  <si>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</si>
  <si>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</si>
  <si>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</si>
  <si>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</si>
  <si>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</si>
  <si>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</si>
  <si>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</si>
  <si>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</si>
  <si>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</si>
  <si>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</si>
  <si>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</si>
  <si>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</si>
  <si>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</si>
  <si>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</si>
  <si>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</si>
  <si>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</si>
  <si>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</si>
  <si>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</si>
  <si>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</si>
  <si>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</si>
  <si>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</si>
  <si>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</si>
  <si>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</si>
  <si>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</si>
  <si>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</si>
  <si>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</si>
  <si>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</si>
  <si>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</si>
  <si>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</si>
  <si>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</si>
  <si>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</si>
  <si>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</si>
  <si>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</si>
  <si>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</si>
  <si>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</si>
  <si>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</si>
  <si>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</si>
  <si>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</si>
  <si>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</si>
  <si>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</si>
  <si>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</si>
  <si>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</si>
  <si>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</si>
  <si>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</si>
  <si>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</si>
  <si>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</si>
  <si>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</si>
  <si>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</si>
  <si>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</si>
  <si>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</si>
  <si>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</si>
  <si>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</si>
  <si>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</si>
  <si>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</si>
  <si>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</si>
  <si>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</si>
  <si>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</si>
  <si>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</si>
  <si>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</si>
  <si>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</si>
  <si>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</si>
  <si>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</si>
  <si>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</si>
  <si>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</si>
  <si>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</si>
  <si>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</si>
  <si>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</si>
  <si>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</si>
  <si>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</si>
  <si>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</si>
  <si>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</si>
  <si>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</si>
  <si>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</si>
  <si>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</si>
  <si>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</si>
  <si>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</si>
  <si>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</si>
  <si>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</si>
  <si>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</si>
  <si>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</si>
  <si>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</si>
  <si>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</si>
  <si>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</si>
  <si>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</si>
  <si>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</si>
  <si>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</si>
  <si>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</si>
  <si>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</si>
  <si>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</si>
  <si>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</si>
  <si>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</si>
  <si>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</si>
  <si>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</si>
  <si>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</si>
  <si>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</si>
  <si>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</si>
  <si>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</si>
  <si>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</si>
  <si>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</si>
  <si>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</si>
  <si>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</si>
  <si>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</si>
  <si>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</si>
  <si>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</si>
  <si>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</si>
  <si>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</si>
  <si>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</si>
  <si>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</si>
  <si>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</si>
  <si>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</si>
  <si>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</si>
  <si>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</si>
  <si>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</si>
  <si>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</si>
  <si>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</si>
  <si>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</si>
  <si>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</si>
  <si>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</si>
  <si>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</si>
  <si>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</si>
  <si>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</si>
  <si>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</si>
  <si>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</si>
  <si>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</si>
  <si>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</si>
  <si>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</si>
  <si>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</si>
  <si>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</si>
  <si>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</si>
  <si>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</si>
  <si>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</si>
  <si>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</si>
  <si>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</si>
  <si>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</si>
  <si>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</si>
  <si>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</si>
  <si>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</si>
  <si>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</si>
  <si>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</si>
  <si>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</si>
  <si>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</si>
  <si>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</si>
  <si>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</si>
  <si>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</si>
  <si>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</si>
  <si>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</si>
  <si>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</si>
  <si>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</si>
  <si>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</si>
  <si>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</si>
  <si>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</si>
  <si>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</si>
  <si>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</si>
  <si>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</si>
  <si>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</si>
  <si>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</si>
  <si>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</si>
  <si>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</si>
  <si>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</si>
  <si>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</si>
  <si>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</si>
  <si>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</si>
  <si>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</si>
  <si>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</si>
  <si>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</si>
  <si>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</si>
  <si>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</si>
  <si>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</si>
  <si>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</si>
  <si>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</si>
  <si>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</si>
  <si>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</si>
  <si>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</si>
  <si>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</si>
  <si>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</si>
  <si>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</si>
  <si>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</si>
  <si>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</si>
  <si>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</si>
  <si>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</si>
  <si>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</si>
  <si>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</si>
  <si>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</si>
  <si>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</si>
  <si>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</si>
  <si>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</si>
  <si>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</si>
  <si>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</si>
  <si>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</si>
  <si>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</si>
  <si>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</si>
  <si>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</si>
  <si>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</si>
  <si>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</si>
  <si>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</si>
  <si>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</si>
  <si>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</si>
  <si>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</si>
  <si>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</si>
  <si>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</si>
  <si>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</si>
  <si>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</si>
  <si>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</si>
  <si>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</si>
  <si>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</si>
  <si>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</si>
  <si>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</si>
  <si>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</si>
  <si>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</si>
  <si>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</si>
  <si>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</si>
  <si>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</si>
  <si>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</si>
  <si>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</si>
  <si>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</si>
  <si>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</si>
  <si>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</si>
  <si>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</si>
  <si>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</si>
  <si>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</si>
  <si>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</si>
  <si>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</si>
  <si>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</si>
  <si>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</si>
  <si>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</si>
  <si>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</si>
  <si>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</si>
  <si>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</si>
  <si>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</si>
  <si>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</si>
  <si>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</si>
  <si>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</si>
  <si>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</si>
  <si>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</si>
  <si>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</si>
  <si>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</si>
  <si>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</si>
  <si>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</si>
  <si>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</si>
  <si>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</si>
  <si>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</si>
  <si>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</si>
  <si>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</si>
  <si>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</si>
  <si>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</si>
  <si>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</si>
  <si>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</si>
  <si>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</si>
  <si>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</si>
  <si>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</si>
  <si>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</si>
  <si>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</si>
  <si>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</si>
  <si>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</si>
  <si>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</si>
  <si>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</si>
  <si>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</si>
  <si>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</si>
  <si>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</si>
  <si>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</si>
  <si>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</si>
  <si>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</si>
  <si>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</si>
  <si>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</si>
  <si>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</si>
  <si>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</si>
  <si>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</si>
  <si>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</si>
  <si>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</si>
  <si>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</si>
  <si>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</si>
  <si>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</si>
  <si>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</si>
  <si>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</si>
  <si>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</si>
  <si>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</si>
  <si>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</si>
  <si>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</si>
  <si>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</si>
  <si>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</si>
  <si>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</si>
  <si>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</si>
  <si>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</si>
  <si>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</si>
  <si>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</si>
  <si>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</si>
  <si>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</si>
  <si>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</si>
  <si>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</si>
  <si>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</si>
  <si>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</si>
  <si>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</si>
  <si>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</si>
  <si>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</si>
  <si>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</si>
  <si>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</si>
  <si>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</si>
  <si>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</si>
  <si>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</si>
  <si>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</si>
  <si>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</si>
  <si>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</si>
  <si>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</si>
  <si>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</si>
  <si>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</si>
  <si>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</si>
  <si>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</si>
  <si>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</si>
  <si>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</si>
  <si>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</si>
  <si>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</si>
  <si>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</si>
  <si>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</si>
  <si>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</si>
  <si>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</si>
  <si>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</si>
  <si>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</si>
  <si>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</si>
  <si>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</si>
  <si>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</si>
  <si>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</si>
  <si>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</si>
  <si>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</si>
  <si>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</si>
  <si>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</si>
  <si>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</si>
  <si>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</si>
  <si>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</si>
  <si>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</si>
  <si>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</si>
  <si>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</si>
  <si>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</si>
  <si>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</si>
  <si>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</si>
  <si>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</si>
  <si>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</si>
  <si>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</si>
  <si>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</si>
  <si>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</si>
  <si>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</si>
  <si>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</si>
  <si>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</si>
  <si>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</si>
  <si>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</si>
  <si>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</si>
  <si>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</si>
  <si>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</si>
  <si>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</si>
  <si>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</si>
  <si>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</si>
  <si>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</si>
  <si>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</si>
  <si>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</si>
  <si>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</si>
  <si>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</si>
  <si>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</si>
  <si>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</si>
  <si>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</si>
  <si>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</si>
  <si>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</si>
  <si>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</si>
  <si>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</si>
  <si>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</si>
  <si>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</si>
  <si>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</si>
  <si>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</si>
  <si>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</si>
  <si>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</si>
  <si>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</si>
  <si>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</si>
  <si>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</si>
  <si>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</si>
  <si>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</si>
  <si>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</si>
  <si>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</si>
  <si>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</si>
  <si>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</si>
  <si>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</si>
  <si>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</si>
  <si>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</si>
  <si>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</si>
  <si>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</si>
  <si>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</si>
  <si>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</si>
  <si>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</si>
  <si>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</si>
  <si>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</si>
  <si>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</si>
  <si>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</si>
  <si>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</si>
  <si>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</si>
  <si>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</si>
  <si>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</si>
  <si>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</si>
  <si>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</si>
  <si>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</si>
  <si>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</si>
  <si>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</si>
  <si>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</si>
  <si>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</si>
  <si>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</si>
  <si>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</si>
  <si>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</si>
  <si>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</si>
  <si>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</si>
  <si>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</si>
  <si>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</si>
  <si>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</si>
  <si>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</si>
  <si>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</si>
  <si>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</si>
  <si>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</si>
  <si>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</si>
  <si>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</si>
  <si>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</si>
  <si>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</si>
  <si>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</si>
  <si>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</si>
  <si>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</si>
  <si>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</si>
  <si>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</si>
  <si>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</si>
  <si>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</si>
  <si>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</si>
  <si>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</si>
  <si>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</si>
  <si>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</si>
  <si>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</si>
  <si>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</si>
  <si>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</si>
  <si>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</si>
  <si>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</si>
  <si>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</si>
  <si>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</si>
  <si>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</si>
  <si>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</si>
  <si>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</si>
  <si>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</si>
  <si>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</si>
  <si>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</si>
  <si>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</si>
  <si>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</si>
  <si>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</si>
  <si>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</si>
  <si>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</si>
  <si>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</si>
  <si>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</si>
  <si>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</si>
  <si>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</si>
  <si>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</si>
  <si>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</si>
  <si>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</si>
  <si>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</si>
  <si>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</si>
  <si>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</si>
  <si>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</si>
  <si>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</si>
  <si>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</si>
  <si>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</si>
  <si>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</si>
  <si>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</si>
  <si>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</si>
  <si>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</si>
  <si>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</si>
  <si>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</si>
  <si>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</si>
  <si>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</si>
  <si>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</si>
  <si>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</si>
  <si>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</si>
  <si>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</si>
  <si>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</si>
  <si>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</si>
  <si>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</si>
  <si>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</si>
  <si>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</si>
  <si>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</si>
  <si>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</si>
  <si>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</si>
  <si>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</si>
  <si>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</si>
  <si>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</si>
  <si>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</si>
  <si>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</si>
  <si>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</si>
  <si>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</si>
  <si>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</si>
  <si>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</si>
  <si>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</si>
  <si>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</si>
  <si>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</si>
  <si>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</si>
  <si>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</si>
  <si>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</si>
  <si>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</si>
  <si>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</si>
  <si>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</si>
  <si>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</si>
  <si>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</si>
  <si>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</si>
  <si>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</si>
  <si>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</si>
  <si>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</si>
  <si>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</si>
  <si>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</si>
  <si>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</si>
  <si>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</si>
  <si>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</si>
  <si>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</si>
  <si>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</si>
  <si>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</si>
  <si>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</si>
  <si>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</si>
  <si>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</si>
  <si>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</si>
  <si>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</si>
  <si>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</si>
  <si>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</si>
  <si>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</si>
  <si>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</si>
  <si>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</si>
  <si>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</si>
  <si>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</si>
  <si>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</si>
  <si>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</si>
  <si>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</si>
  <si>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</si>
  <si>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</si>
  <si>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</si>
  <si>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</si>
  <si>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</si>
  <si>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</si>
  <si>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</si>
  <si>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</si>
  <si>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</si>
  <si>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</si>
  <si>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</si>
  <si>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</si>
  <si>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</si>
  <si>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</si>
  <si>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</si>
  <si>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</si>
  <si>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</si>
  <si>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</si>
  <si>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</si>
  <si>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</si>
  <si>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</si>
  <si>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</si>
  <si>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</si>
  <si>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</si>
  <si>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</si>
  <si>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</si>
  <si>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</si>
  <si>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</si>
  <si>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</si>
  <si>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</si>
  <si>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</si>
  <si>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</si>
  <si>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</si>
  <si>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</si>
  <si>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</si>
  <si>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</si>
  <si>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</si>
  <si>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</si>
  <si>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</si>
  <si>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</si>
  <si>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</si>
  <si>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</si>
  <si>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</si>
  <si>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</si>
  <si>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</si>
  <si>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</si>
  <si>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</si>
  <si>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</si>
  <si>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</si>
  <si>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</si>
  <si>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</si>
  <si>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</si>
  <si>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</si>
  <si>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</si>
  <si>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</si>
  <si>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</si>
  <si>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</si>
  <si>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</si>
  <si>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</si>
  <si>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</si>
  <si>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</si>
  <si>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</si>
  <si>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</si>
  <si>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</si>
  <si>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</si>
  <si>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</si>
  <si>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</si>
  <si>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</si>
  <si>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</si>
  <si>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</si>
  <si>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</si>
  <si>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</si>
  <si>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</si>
  <si>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</si>
  <si>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</si>
  <si>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</si>
  <si>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</si>
  <si>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</si>
  <si>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</si>
  <si>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</si>
  <si>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</si>
  <si>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</si>
  <si>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</si>
  <si>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</si>
  <si>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</si>
  <si>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</si>
  <si>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</si>
  <si>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</si>
  <si>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</si>
  <si>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</si>
  <si>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</si>
  <si>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</si>
  <si>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</si>
  <si>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</si>
  <si>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</si>
  <si>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</si>
  <si>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</si>
  <si>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</si>
  <si>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</si>
  <si>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</si>
  <si>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</si>
  <si>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</si>
  <si>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</si>
  <si>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</si>
  <si>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</si>
  <si>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</si>
  <si>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</si>
  <si>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</si>
  <si>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</si>
  <si>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</si>
  <si>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</si>
  <si>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</si>
  <si>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</si>
  <si>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</si>
  <si>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</si>
  <si>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</si>
  <si>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</si>
  <si>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</si>
  <si>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</si>
  <si>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</si>
  <si>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</si>
  <si>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</si>
  <si>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</si>
  <si>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</si>
  <si>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</si>
  <si>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</si>
  <si>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</si>
  <si>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</si>
  <si>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</si>
  <si>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</si>
  <si>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</si>
  <si>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</si>
  <si>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</si>
  <si>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</si>
  <si>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</si>
  <si>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</si>
  <si>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</si>
  <si>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</si>
  <si>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</si>
  <si>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</si>
  <si>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</si>
  <si>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</si>
  <si>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</si>
  <si>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</si>
  <si>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</si>
  <si>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</si>
  <si>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</si>
  <si>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</si>
  <si>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</si>
  <si>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</si>
  <si>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</si>
  <si>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</si>
  <si>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</si>
  <si>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</si>
  <si>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</si>
  <si>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</si>
  <si>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</si>
  <si>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</si>
  <si>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</si>
  <si>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</si>
  <si>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</si>
  <si>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</si>
  <si>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</si>
  <si>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</si>
  <si>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</si>
  <si>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</si>
  <si>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</si>
  <si>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</si>
  <si>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</si>
  <si>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</si>
  <si>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</si>
  <si>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</si>
  <si>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</si>
  <si>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</si>
  <si>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</si>
  <si>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</si>
  <si>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</si>
  <si>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</si>
  <si>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</si>
  <si>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</si>
  <si>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</si>
  <si>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</si>
  <si>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</si>
  <si>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</si>
  <si>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</si>
  <si>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</si>
  <si>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</si>
  <si>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</si>
  <si>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</si>
  <si>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</si>
  <si>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</si>
  <si>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</si>
  <si>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</si>
  <si>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</si>
  <si>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</si>
  <si>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</si>
  <si>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</si>
  <si>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</si>
  <si>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</si>
  <si>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</si>
  <si>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</si>
  <si>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</si>
  <si>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</si>
  <si>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</si>
  <si>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</si>
  <si>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</si>
  <si>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</si>
  <si>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</si>
  <si>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</si>
  <si>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</si>
  <si>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</si>
  <si>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</si>
  <si>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</si>
  <si>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</si>
  <si>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</si>
  <si>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</si>
  <si>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</si>
  <si>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</si>
  <si>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</si>
  <si>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</si>
  <si>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</si>
  <si>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</si>
  <si>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</si>
  <si>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</si>
  <si>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</si>
  <si>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</si>
  <si>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</si>
  <si>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</si>
  <si>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</si>
  <si>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</si>
  <si>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</si>
  <si>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</si>
  <si>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</si>
  <si>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</si>
  <si>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</si>
  <si>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</si>
  <si>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</si>
  <si>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</si>
  <si>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</si>
  <si>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</si>
  <si>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</si>
  <si>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</si>
  <si>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</si>
  <si>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</si>
  <si>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</si>
  <si>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</si>
  <si>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</si>
  <si>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</si>
  <si>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</si>
  <si>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</si>
  <si>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</si>
  <si>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</si>
  <si>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</si>
  <si>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</si>
  <si>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</si>
  <si>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</si>
  <si>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</si>
  <si>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</si>
  <si>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</si>
  <si>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</si>
  <si>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</si>
  <si>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</si>
  <si>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</si>
  <si>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</si>
  <si>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</si>
  <si>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</si>
  <si>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</si>
  <si>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</si>
  <si>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</si>
  <si>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</si>
  <si>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</si>
  <si>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</si>
  <si>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</si>
  <si>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</si>
  <si>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</si>
  <si>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</si>
  <si>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</si>
  <si>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</si>
  <si>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</si>
  <si>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</si>
  <si>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</si>
  <si>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</si>
  <si>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</si>
  <si>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</si>
  <si>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</si>
  <si>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</si>
  <si>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</si>
  <si>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</si>
  <si>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</si>
  <si>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</si>
  <si>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</si>
  <si>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</si>
  <si>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</si>
  <si>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</si>
  <si>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</si>
  <si>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</si>
  <si>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</si>
  <si>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</si>
  <si>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</si>
  <si>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</si>
  <si>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</si>
  <si>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</si>
  <si>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</si>
  <si>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</si>
  <si>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</si>
  <si>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</si>
  <si>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</si>
  <si>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</si>
  <si>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</si>
  <si>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</si>
  <si>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</si>
  <si>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</si>
  <si>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</si>
  <si>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</si>
  <si>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</si>
  <si>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</si>
  <si>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</si>
  <si>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</si>
  <si>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</si>
  <si>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</si>
  <si>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</si>
  <si>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</si>
  <si>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</si>
  <si>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</si>
  <si>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</si>
  <si>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</si>
  <si>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</si>
  <si>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</si>
  <si>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</si>
  <si>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</si>
  <si>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</si>
  <si>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</si>
  <si>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</si>
  <si>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</si>
  <si>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</si>
  <si>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</si>
  <si>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</si>
  <si>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</si>
  <si>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</si>
  <si>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</si>
  <si>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</si>
  <si>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</si>
  <si>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</si>
  <si>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</si>
  <si>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</si>
  <si>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</si>
  <si>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</si>
  <si>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</si>
  <si>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</si>
  <si>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</si>
  <si>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</si>
  <si>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</si>
  <si>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</si>
  <si>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</si>
  <si>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</si>
  <si>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</si>
  <si>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</si>
  <si>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</si>
  <si>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</si>
  <si>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</si>
  <si>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</si>
  <si>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</si>
  <si>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</si>
  <si>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</si>
  <si>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</si>
  <si>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</si>
  <si>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</si>
  <si>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</si>
  <si>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</si>
  <si>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</si>
  <si>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</si>
  <si>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</si>
  <si>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</si>
  <si>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</si>
  <si>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</si>
  <si>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</si>
  <si>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</si>
  <si>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</si>
  <si>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</si>
  <si>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</si>
  <si>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</si>
  <si>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</si>
  <si>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</si>
  <si>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</si>
  <si>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</si>
  <si>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</si>
  <si>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</si>
  <si>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</si>
  <si>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</si>
  <si>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</si>
  <si>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</si>
  <si>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</si>
  <si>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</si>
  <si>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</si>
  <si>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</si>
  <si>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</si>
  <si>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</si>
  <si>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</si>
  <si>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</si>
  <si>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</si>
  <si>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</si>
  <si>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</si>
  <si>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</si>
  <si>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</si>
  <si>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</si>
  <si>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</si>
  <si>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</si>
  <si>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</si>
  <si>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</si>
  <si>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</si>
  <si>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</si>
  <si>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</si>
  <si>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</si>
  <si>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</si>
  <si>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</si>
  <si>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</si>
  <si>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</si>
  <si>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</si>
  <si>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</si>
  <si>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</si>
  <si>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</si>
  <si>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</si>
  <si>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</si>
  <si>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</si>
  <si>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</si>
  <si>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</si>
  <si>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</si>
  <si>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</si>
  <si>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</si>
  <si>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</si>
  <si>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</si>
  <si>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</si>
  <si>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</si>
  <si>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</si>
  <si>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</si>
  <si>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</si>
  <si>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</si>
  <si>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</si>
  <si>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</si>
  <si>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</si>
  <si>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</si>
  <si>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</si>
  <si>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</si>
  <si>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</si>
  <si>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</si>
  <si>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</si>
  <si>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</si>
  <si>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</si>
  <si>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</si>
  <si>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</si>
  <si>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</si>
  <si>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</si>
  <si>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</si>
  <si>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</si>
  <si>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</si>
  <si>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</si>
  <si>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</si>
  <si>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</si>
  <si>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</si>
  <si>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</si>
  <si>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</si>
  <si>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</si>
  <si>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</si>
  <si>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</si>
  <si>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</si>
  <si>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</si>
  <si>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</si>
  <si>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</si>
  <si>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</si>
  <si>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</si>
  <si>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</si>
  <si>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</si>
  <si>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</si>
  <si>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</si>
  <si>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</si>
  <si>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</si>
  <si>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</si>
  <si>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</si>
  <si>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</si>
  <si>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</si>
  <si>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</si>
  <si>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</si>
  <si>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</si>
  <si>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</si>
  <si>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</si>
  <si>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</si>
  <si>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</si>
  <si>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</si>
  <si>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</si>
  <si>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</si>
  <si>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</si>
  <si>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</si>
  <si>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</si>
  <si>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</si>
  <si>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</si>
  <si>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</si>
  <si>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</si>
  <si>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</si>
  <si>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</si>
  <si>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</si>
  <si>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</si>
  <si>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</si>
  <si>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</si>
  <si>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</si>
  <si>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</si>
  <si>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</si>
  <si>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</si>
  <si>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</si>
  <si>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</si>
  <si>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</si>
  <si>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</si>
  <si>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</si>
  <si>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</si>
  <si>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</si>
  <si>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</si>
  <si>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</si>
  <si>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</si>
  <si>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</si>
  <si>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</si>
  <si>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</si>
  <si>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</si>
  <si>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</si>
  <si>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</si>
  <si>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</si>
  <si>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</si>
  <si>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</si>
  <si>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</si>
  <si>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</si>
  <si>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</si>
  <si>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</si>
  <si>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</si>
  <si>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</si>
  <si>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</si>
  <si>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</si>
  <si>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</si>
  <si>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</si>
  <si>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</si>
  <si>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</si>
  <si>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</si>
  <si>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</si>
  <si>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</si>
  <si>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</si>
  <si>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</si>
  <si>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</si>
  <si>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</si>
  <si>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</si>
  <si>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</si>
  <si>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</si>
  <si>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</si>
  <si>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</si>
  <si>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</si>
  <si>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</si>
  <si>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</si>
  <si>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</si>
  <si>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</si>
  <si>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</si>
  <si>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</si>
  <si>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</si>
  <si>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</si>
  <si>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</si>
  <si>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</si>
  <si>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</si>
  <si>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</si>
  <si>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</si>
  <si>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</si>
  <si>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</si>
  <si>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</si>
  <si>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</si>
  <si>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</si>
  <si>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</si>
  <si>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</si>
  <si>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</si>
  <si>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</si>
  <si>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</si>
  <si>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</si>
  <si>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</si>
  <si>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</si>
  <si>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</si>
  <si>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</si>
  <si>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</si>
  <si>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</si>
  <si>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</si>
  <si>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</si>
  <si>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</si>
  <si>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</si>
  <si>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</si>
  <si>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</si>
  <si>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</si>
  <si>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</si>
  <si>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</si>
  <si>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</si>
  <si>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</si>
  <si>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</si>
  <si>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</si>
  <si>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</si>
  <si>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</si>
  <si>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</si>
  <si>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</si>
  <si>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</si>
  <si>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</si>
  <si>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</si>
  <si>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</si>
  <si>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</si>
  <si>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</si>
  <si>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</si>
  <si>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</si>
  <si>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</si>
  <si>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</si>
  <si>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</si>
  <si>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</si>
  <si>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</si>
  <si>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</si>
  <si>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</si>
  <si>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</si>
  <si>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</si>
  <si>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</si>
  <si>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</si>
  <si>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</si>
  <si>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</si>
  <si>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</si>
  <si>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</si>
  <si>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</si>
  <si>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</si>
  <si>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</si>
  <si>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</si>
  <si>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</si>
  <si>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</si>
  <si>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</si>
  <si>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</si>
  <si>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</si>
  <si>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</si>
  <si>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</si>
  <si>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</si>
  <si>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</si>
  <si>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</si>
  <si>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</si>
  <si>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</si>
  <si>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</si>
  <si>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</si>
  <si>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</si>
  <si>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</si>
  <si>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</si>
  <si>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</si>
  <si>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</si>
  <si>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</si>
  <si>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</si>
  <si>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</si>
  <si>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</si>
  <si>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</si>
  <si>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</si>
  <si>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</si>
  <si>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</si>
  <si>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</si>
  <si>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</si>
  <si>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</si>
  <si>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</si>
  <si>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</si>
  <si>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</si>
  <si>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</si>
  <si>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</si>
  <si>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</si>
  <si>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</si>
  <si>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</si>
  <si>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</si>
  <si>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</si>
  <si>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</si>
  <si>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</si>
  <si>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</si>
  <si>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</si>
  <si>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</si>
  <si>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</si>
  <si>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</si>
  <si>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</si>
  <si>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</si>
  <si>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</si>
  <si>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</si>
  <si>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</si>
  <si>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</si>
  <si>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</si>
  <si>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</si>
  <si>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</si>
  <si>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</si>
  <si>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</si>
  <si>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</si>
  <si>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</si>
  <si>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</si>
  <si>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</si>
  <si>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</si>
  <si>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</si>
  <si>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</si>
  <si>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</si>
  <si>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</si>
  <si>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</si>
  <si>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</si>
  <si>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</si>
  <si>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</si>
  <si>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</si>
  <si>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</si>
  <si>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</si>
  <si>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</si>
  <si>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</si>
  <si>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</si>
  <si>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</si>
  <si>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</si>
  <si>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</si>
  <si>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</si>
  <si>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</si>
  <si>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</si>
  <si>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</si>
  <si>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</si>
  <si>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</si>
  <si>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</si>
  <si>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</si>
  <si>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</si>
  <si>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</si>
  <si>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</si>
  <si>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</si>
  <si>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</si>
  <si>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</si>
  <si>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</si>
  <si>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</si>
  <si>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</si>
  <si>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</si>
  <si>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</si>
  <si>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</si>
  <si>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</si>
  <si>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</si>
  <si>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</si>
  <si>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</si>
  <si>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</si>
  <si>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</si>
  <si>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</si>
  <si>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</si>
  <si>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</si>
  <si>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</si>
  <si>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</si>
  <si>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</si>
  <si>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</si>
  <si>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</si>
  <si>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</si>
  <si>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</si>
  <si>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</si>
  <si>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</si>
  <si>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</si>
  <si>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</si>
  <si>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</si>
  <si>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</si>
  <si>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</si>
  <si>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</si>
  <si>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</si>
  <si>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</si>
  <si>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</si>
  <si>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</si>
  <si>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</si>
  <si>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</si>
  <si>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</si>
  <si>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</si>
  <si>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</si>
  <si>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</si>
  <si>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</si>
  <si>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</si>
  <si>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</si>
  <si>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</si>
  <si>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</si>
  <si>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</si>
  <si>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</si>
  <si>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</si>
  <si>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</si>
  <si>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</si>
  <si>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</si>
  <si>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</si>
  <si>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</si>
  <si>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</si>
  <si>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</si>
  <si>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</si>
  <si>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</si>
  <si>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</si>
  <si>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</si>
  <si>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</si>
  <si>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</si>
  <si>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</si>
  <si>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</si>
  <si>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</si>
  <si>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</si>
  <si>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</si>
  <si>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</si>
  <si>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</si>
  <si>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</si>
  <si>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</si>
  <si>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</si>
  <si>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</si>
  <si>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</si>
  <si>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</si>
  <si>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</si>
  <si>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</si>
  <si>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</si>
  <si>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</si>
  <si>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</si>
  <si>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</si>
  <si>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</si>
  <si>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</si>
  <si>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</si>
  <si>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</si>
  <si>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</si>
  <si>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</si>
  <si>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</si>
  <si>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</si>
  <si>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</si>
  <si>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</si>
  <si>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</si>
  <si>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</si>
  <si>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</si>
  <si>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</si>
  <si>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</si>
  <si>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</si>
  <si>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</si>
  <si>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</si>
  <si>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</si>
  <si>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</si>
  <si>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</si>
  <si>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</si>
  <si>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</si>
  <si>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</si>
  <si>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</si>
  <si>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</si>
  <si>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</si>
  <si>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</si>
  <si>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</si>
  <si>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</si>
  <si>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</si>
  <si>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</si>
  <si>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</si>
  <si>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</si>
  <si>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</si>
  <si>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</si>
  <si>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</si>
  <si>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</si>
  <si>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</si>
  <si>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</si>
  <si>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</si>
  <si>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</si>
  <si>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</si>
  <si>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</si>
  <si>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</si>
  <si>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</si>
  <si>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</si>
  <si>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</si>
  <si>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</si>
  <si>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</si>
  <si>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</si>
  <si>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</si>
  <si>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</si>
  <si>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</si>
  <si>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</si>
  <si>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</si>
  <si>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</si>
  <si>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</si>
  <si>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</si>
  <si>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</si>
  <si>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</si>
  <si>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</si>
  <si>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</si>
  <si>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</si>
  <si>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</si>
  <si>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</si>
  <si>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</si>
  <si>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</si>
  <si>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</si>
  <si>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</si>
  <si>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</si>
  <si>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</si>
  <si>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</si>
  <si>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</si>
  <si>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</si>
  <si>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</si>
  <si>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</si>
  <si>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</si>
  <si>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</si>
  <si>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</si>
  <si>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</si>
  <si>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</si>
  <si>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</si>
  <si>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</si>
  <si>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</si>
  <si>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</si>
  <si>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</si>
  <si>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</si>
  <si>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</si>
  <si>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</si>
  <si>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</si>
  <si>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</si>
  <si>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</si>
  <si>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</si>
  <si>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</si>
  <si>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</si>
  <si>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</si>
  <si>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</si>
  <si>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</si>
  <si>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</si>
  <si>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</si>
  <si>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</si>
  <si>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</si>
  <si>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</si>
  <si>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</si>
  <si>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</si>
  <si>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</si>
  <si>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</si>
  <si>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</si>
  <si>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</si>
  <si>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</si>
  <si>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</si>
  <si>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</si>
  <si>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</si>
  <si>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</si>
  <si>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</si>
  <si>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</si>
  <si>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</si>
  <si>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</si>
  <si>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</si>
  <si>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</si>
  <si>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</si>
  <si>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</si>
  <si>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</si>
  <si>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</si>
  <si>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</si>
  <si>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</si>
  <si>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</si>
  <si>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</si>
  <si>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</si>
  <si>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</si>
  <si>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</si>
  <si>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</si>
  <si>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</si>
  <si>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</si>
  <si>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</si>
  <si>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</si>
  <si>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</si>
  <si>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</si>
  <si>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</si>
  <si>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</si>
  <si>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</si>
  <si>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</si>
  <si>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</si>
  <si>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</si>
  <si>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</si>
  <si>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</si>
  <si>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</si>
  <si>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</si>
  <si>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</si>
  <si>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</si>
  <si>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</si>
  <si>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</si>
  <si>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</si>
  <si>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</si>
  <si>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</si>
  <si>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</si>
  <si>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</si>
  <si>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</si>
  <si>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</si>
  <si>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</si>
  <si>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</si>
  <si>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</si>
  <si>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</si>
  <si>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</si>
  <si>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</si>
  <si>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</si>
  <si>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</si>
  <si>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</si>
  <si>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</si>
  <si>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</si>
  <si>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</si>
  <si>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</si>
  <si>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</si>
  <si>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</si>
  <si>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</si>
  <si>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</si>
  <si>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</si>
  <si>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</si>
  <si>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</si>
  <si>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</si>
  <si>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</si>
  <si>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</si>
  <si>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</si>
  <si>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</si>
  <si>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</si>
  <si>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</si>
  <si>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</si>
  <si>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</si>
  <si>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</si>
  <si>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</si>
  <si>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</si>
  <si>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</si>
  <si>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</si>
  <si>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</si>
  <si>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</si>
  <si>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</si>
  <si>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</si>
  <si>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</si>
  <si>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</si>
  <si>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</si>
  <si>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</si>
  <si>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</si>
  <si>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</si>
  <si>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</si>
  <si>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</si>
  <si>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</si>
  <si>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</si>
  <si>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</si>
  <si>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</si>
  <si>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</si>
  <si>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</si>
  <si>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</si>
  <si>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</si>
  <si>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</si>
  <si>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</si>
  <si>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</si>
  <si>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</si>
  <si>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</si>
  <si>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</si>
  <si>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</si>
  <si>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</si>
  <si>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</si>
  <si>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</si>
  <si>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</si>
  <si>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</si>
  <si>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</si>
  <si>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</si>
  <si>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</si>
  <si>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</si>
  <si>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</si>
  <si>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</si>
  <si>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</si>
  <si>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</si>
  <si>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</si>
  <si>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</si>
  <si>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</si>
  <si>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</si>
  <si>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</si>
  <si>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</si>
  <si>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</si>
  <si>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</si>
  <si>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</si>
  <si>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</si>
  <si>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</si>
  <si>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</si>
  <si>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</si>
  <si>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</si>
  <si>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</si>
  <si>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</si>
  <si>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</si>
  <si>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</si>
  <si>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</si>
  <si>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</si>
  <si>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</si>
  <si>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</si>
  <si>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</si>
  <si>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</si>
  <si>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</si>
  <si>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</si>
  <si>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</si>
  <si>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</si>
  <si>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</si>
  <si>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</si>
  <si>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</si>
  <si>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</si>
  <si>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</si>
  <si>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</si>
  <si>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</si>
  <si>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</si>
  <si>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</si>
  <si>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</si>
  <si>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</si>
  <si>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</si>
  <si>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</si>
  <si>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</si>
  <si>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</si>
  <si>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</si>
  <si>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</si>
  <si>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</si>
  <si>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</si>
  <si>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</si>
  <si>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</si>
  <si>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</si>
  <si>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</si>
  <si>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</si>
  <si>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</si>
  <si>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</si>
  <si>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</si>
  <si>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</si>
  <si>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</si>
  <si>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</si>
  <si>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</si>
  <si>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</si>
  <si>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</si>
  <si>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</si>
  <si>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</si>
  <si>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</si>
  <si>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</si>
  <si>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</si>
  <si>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</si>
  <si>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</si>
  <si>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</si>
  <si>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</si>
  <si>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</si>
  <si>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</si>
  <si>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</si>
  <si>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</si>
  <si>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</si>
  <si>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</si>
  <si>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</si>
  <si>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</si>
  <si>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</si>
  <si>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</si>
  <si>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</si>
  <si>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</si>
  <si>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</si>
  <si>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</si>
  <si>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</si>
  <si>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</si>
  <si>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</si>
  <si>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</si>
  <si>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</si>
  <si>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</si>
  <si>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</si>
  <si>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</si>
  <si>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</si>
  <si>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</si>
  <si>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</si>
  <si>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</si>
  <si>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</si>
  <si>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</si>
  <si>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</si>
  <si>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</si>
  <si>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</si>
  <si>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</si>
  <si>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</si>
  <si>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</si>
  <si>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</si>
  <si>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</si>
  <si>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</si>
  <si>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</si>
  <si>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</si>
  <si>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</si>
  <si>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</si>
  <si>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</si>
  <si>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</si>
  <si>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</si>
  <si>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</si>
  <si>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</si>
  <si>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</si>
  <si>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</si>
  <si>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</si>
  <si>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</si>
  <si>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</si>
  <si>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</si>
  <si>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</si>
  <si>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</si>
  <si>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</si>
  <si>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</si>
  <si>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</si>
  <si>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</si>
  <si>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</si>
  <si>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</si>
  <si>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</si>
  <si>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</si>
  <si>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</si>
  <si>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</si>
  <si>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</si>
  <si>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</si>
  <si>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</si>
  <si>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</si>
  <si>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</si>
  <si>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</si>
  <si>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</si>
  <si>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</si>
  <si>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</si>
  <si>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</si>
  <si>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</si>
  <si>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</si>
  <si>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</si>
  <si>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</si>
  <si>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</si>
  <si>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</si>
  <si>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</si>
  <si>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</si>
  <si>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</si>
  <si>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</si>
  <si>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</si>
  <si>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</si>
  <si>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</si>
  <si>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</si>
  <si>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</si>
  <si>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</si>
  <si>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</si>
  <si>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</si>
  <si>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</si>
  <si>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</si>
  <si>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</si>
  <si>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</si>
  <si>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</si>
  <si>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</si>
  <si>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</si>
  <si>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</si>
  <si>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</si>
  <si>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</si>
  <si>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</si>
  <si>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</si>
  <si>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</si>
  <si>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</si>
  <si>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</si>
  <si>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</si>
  <si>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</si>
  <si>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</si>
  <si>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</si>
  <si>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</si>
  <si>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</si>
  <si>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</si>
  <si>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</si>
  <si>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</si>
  <si>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</si>
  <si>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</si>
  <si>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</si>
  <si>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</si>
  <si>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</si>
  <si>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</si>
  <si>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</si>
  <si>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</si>
  <si>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</si>
  <si>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</si>
  <si>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</si>
  <si>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</si>
  <si>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</si>
  <si>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</si>
  <si>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</si>
  <si>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</si>
  <si>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</si>
  <si>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</si>
  <si>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</si>
  <si>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</si>
  <si>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</si>
  <si>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</si>
  <si>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</si>
  <si>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</si>
  <si>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</si>
  <si>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</si>
  <si>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</si>
  <si>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</si>
  <si>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</si>
  <si>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</si>
  <si>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</si>
  <si>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</si>
  <si>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</si>
  <si>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</si>
  <si>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</si>
  <si>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</si>
  <si>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</si>
  <si>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</si>
  <si>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</si>
  <si>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</si>
  <si>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</si>
  <si>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</si>
  <si>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</si>
  <si>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</si>
  <si>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</si>
  <si>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</si>
  <si>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</si>
  <si>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</si>
  <si>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</si>
  <si>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</si>
  <si>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</si>
  <si>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</si>
  <si>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</si>
  <si>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</si>
  <si>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</si>
  <si>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</si>
  <si>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</si>
  <si>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</si>
  <si>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</si>
  <si>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</si>
  <si>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</si>
  <si>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</si>
  <si>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</si>
  <si>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</si>
  <si>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</si>
  <si>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</si>
  <si>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</si>
  <si>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</si>
  <si>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</si>
  <si>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</si>
  <si>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</si>
  <si>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</si>
  <si>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</si>
  <si>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</si>
  <si>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</si>
  <si>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</si>
  <si>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</si>
  <si>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</si>
  <si>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</si>
  <si>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</si>
  <si>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</si>
  <si>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</si>
  <si>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</si>
  <si>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</si>
  <si>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</si>
  <si>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</si>
  <si>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</si>
  <si>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</si>
  <si>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</si>
  <si>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</si>
  <si>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</si>
  <si>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</si>
  <si>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</si>
  <si>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</si>
  <si>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</si>
  <si>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</si>
  <si>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</si>
  <si>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</si>
  <si>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</si>
  <si>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</si>
  <si>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</si>
  <si>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</si>
  <si>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</si>
  <si>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</si>
  <si>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</si>
  <si>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</si>
  <si>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</si>
  <si>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</si>
  <si>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</si>
  <si>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</si>
  <si>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</si>
  <si>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</si>
  <si>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</si>
  <si>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</si>
  <si>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</si>
  <si>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</si>
  <si>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</si>
  <si>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</si>
  <si>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</si>
  <si>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</si>
  <si>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</si>
  <si>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</si>
  <si>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</si>
  <si>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</si>
  <si>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</si>
  <si>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</si>
  <si>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</si>
  <si>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</si>
  <si>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</si>
  <si>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</si>
  <si>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</si>
  <si>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</si>
  <si>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</si>
  <si>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</si>
  <si>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</si>
  <si>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</si>
  <si>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</si>
  <si>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</si>
  <si>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</si>
  <si>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</si>
  <si>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</si>
  <si>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</si>
  <si>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</si>
  <si>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</si>
  <si>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</si>
  <si>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</si>
  <si>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</si>
  <si>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</si>
  <si>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</si>
  <si>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</si>
  <si>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</si>
  <si>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</si>
  <si>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</si>
  <si>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</si>
  <si>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</si>
  <si>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</si>
  <si>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</si>
  <si>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</si>
  <si>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</si>
  <si>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</si>
  <si>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</si>
  <si>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</si>
  <si>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</si>
  <si>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</si>
  <si>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</si>
  <si>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</si>
  <si>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</si>
  <si>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</si>
  <si>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</si>
  <si>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</si>
  <si>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</si>
  <si>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</si>
  <si>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</si>
  <si>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</si>
  <si>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</si>
  <si>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</si>
  <si>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</si>
  <si>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</si>
  <si>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</si>
  <si>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</si>
  <si>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</si>
  <si>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</si>
  <si>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</si>
  <si>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</si>
  <si>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</si>
  <si>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</si>
  <si>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</si>
  <si>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</si>
  <si>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</si>
  <si>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</si>
  <si>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</si>
  <si>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</si>
  <si>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</si>
  <si>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</si>
  <si>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</si>
  <si>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</si>
  <si>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</si>
  <si>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</si>
  <si>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</si>
  <si>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</si>
  <si>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</si>
  <si>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</si>
  <si>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</si>
  <si>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</si>
  <si>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</si>
  <si>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</si>
  <si>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</si>
  <si>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</si>
  <si>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</si>
  <si>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</si>
  <si>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</si>
  <si>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</si>
  <si>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</si>
  <si>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</si>
  <si>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</si>
  <si>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</si>
  <si>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</si>
  <si>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</si>
  <si>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</si>
  <si>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</si>
  <si>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</si>
  <si>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</si>
  <si>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</si>
  <si>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</si>
  <si>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</si>
  <si>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</si>
  <si>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</si>
  <si>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</si>
  <si>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</si>
  <si>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</si>
  <si>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</si>
  <si>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</si>
  <si>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</si>
  <si>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</si>
  <si>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</si>
  <si>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</si>
  <si>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</si>
  <si>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</si>
  <si>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</si>
  <si>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</si>
  <si>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</si>
  <si>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</si>
  <si>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</si>
  <si>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</si>
  <si>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</si>
  <si>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</si>
  <si>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</si>
  <si>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</si>
  <si>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</si>
  <si>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</si>
  <si>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</si>
  <si>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</si>
  <si>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</si>
  <si>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</si>
  <si>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</si>
  <si>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</si>
  <si>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</si>
  <si>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</si>
  <si>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</si>
  <si>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</si>
  <si>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</si>
  <si>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</si>
  <si>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</si>
  <si>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</si>
  <si>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</si>
  <si>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</si>
  <si>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</si>
  <si>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</si>
  <si>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</si>
  <si>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</si>
  <si>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</si>
  <si>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</si>
  <si>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</si>
  <si>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</si>
  <si>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</si>
  <si>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</si>
  <si>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</si>
  <si>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</si>
  <si>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</si>
  <si>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</si>
  <si>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</si>
  <si>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</si>
  <si>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</si>
  <si>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</si>
  <si>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</si>
  <si>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</si>
  <si>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</si>
  <si>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</si>
  <si>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</si>
  <si>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</si>
  <si>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</si>
  <si>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</si>
  <si>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</si>
  <si>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</si>
  <si>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</si>
  <si>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</si>
  <si>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</si>
  <si>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</si>
  <si>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</si>
  <si>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</si>
  <si>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</si>
  <si>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</si>
  <si>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</si>
  <si>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</si>
  <si>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</si>
  <si>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</si>
  <si>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</si>
  <si>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</si>
  <si>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</si>
  <si>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</si>
  <si>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</si>
  <si>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</si>
  <si>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</si>
  <si>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</si>
  <si>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</si>
  <si>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</si>
  <si>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</si>
  <si>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</si>
  <si>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</si>
  <si>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</si>
  <si>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</si>
  <si>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</si>
  <si>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</si>
  <si>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</si>
  <si>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</si>
  <si>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</si>
  <si>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</si>
  <si>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</si>
  <si>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</si>
  <si>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</si>
  <si>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</si>
  <si>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</si>
  <si>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</si>
  <si>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</si>
  <si>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</si>
  <si>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</si>
  <si>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</si>
  <si>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</si>
  <si>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</si>
  <si>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</si>
  <si>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</si>
  <si>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</si>
  <si>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</si>
  <si>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</si>
  <si>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</si>
  <si>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</si>
  <si>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</si>
  <si>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</si>
  <si>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</si>
  <si>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</si>
  <si>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</si>
  <si>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</si>
  <si>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</si>
  <si>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</si>
  <si>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</si>
  <si>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</si>
  <si>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</si>
  <si>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</si>
  <si>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</si>
  <si>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</si>
  <si>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</si>
  <si>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</si>
  <si>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</si>
  <si>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</si>
  <si>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</si>
  <si>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</si>
  <si>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</si>
  <si>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</si>
  <si>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</si>
  <si>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</si>
  <si>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</si>
  <si>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</si>
  <si>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</si>
  <si>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</si>
  <si>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</si>
  <si>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</si>
  <si>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</si>
  <si>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</si>
  <si>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</si>
  <si>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</si>
  <si>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</si>
  <si>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</si>
  <si>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</si>
  <si>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</si>
  <si>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</si>
  <si>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</si>
  <si>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</si>
  <si>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</si>
  <si>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</si>
  <si>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</si>
  <si>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</si>
  <si>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</si>
  <si>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</si>
  <si>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</si>
  <si>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</si>
  <si>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</si>
  <si>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</si>
  <si>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</si>
  <si>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</si>
  <si>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</si>
  <si>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</si>
  <si>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</si>
  <si>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</si>
  <si>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</si>
  <si>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</si>
  <si>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</si>
  <si>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</si>
  <si>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</si>
  <si>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</si>
  <si>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</si>
  <si>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</si>
  <si>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</si>
  <si>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</si>
  <si>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</si>
  <si>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</si>
  <si>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</si>
  <si>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</si>
  <si>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</si>
  <si>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</si>
  <si>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</si>
  <si>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</si>
  <si>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</si>
  <si>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</si>
  <si>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</si>
  <si>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</si>
  <si>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</si>
  <si>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</si>
  <si>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</si>
  <si>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</si>
  <si>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</si>
  <si>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</si>
  <si>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</si>
  <si>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</si>
  <si>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</si>
  <si>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</si>
  <si>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</si>
  <si>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</si>
  <si>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</si>
  <si>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</si>
  <si>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</si>
  <si>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</si>
  <si>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</si>
  <si>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</si>
  <si>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</si>
  <si>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</si>
  <si>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</si>
  <si>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</si>
  <si>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</si>
  <si>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</si>
  <si>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</si>
  <si>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</si>
  <si>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</si>
  <si>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</si>
  <si>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</si>
  <si>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</si>
  <si>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</si>
  <si>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</si>
  <si>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</si>
  <si>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</si>
  <si>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</si>
  <si>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</si>
  <si>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</si>
  <si>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</si>
  <si>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</si>
  <si>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</si>
  <si>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</si>
  <si>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</si>
  <si>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</si>
  <si>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</si>
  <si>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</si>
  <si>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</si>
  <si>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</si>
  <si>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</si>
  <si>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</si>
  <si>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</si>
  <si>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</si>
  <si>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</si>
  <si>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</si>
  <si>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</si>
  <si>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</si>
  <si>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</si>
  <si>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</si>
  <si>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</si>
  <si>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</si>
  <si>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</si>
  <si>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</si>
  <si>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</si>
  <si>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</si>
  <si>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</si>
  <si>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</si>
  <si>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</si>
  <si>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</si>
  <si>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</si>
  <si>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</si>
  <si>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</si>
  <si>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</si>
  <si>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</si>
  <si>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</si>
  <si>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</si>
  <si>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</si>
  <si>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</si>
  <si>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</si>
  <si>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</si>
  <si>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</si>
  <si>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</si>
  <si>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</si>
  <si>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</si>
  <si>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</si>
  <si>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</si>
  <si>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</si>
  <si>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</si>
  <si>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</si>
  <si>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</si>
  <si>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</si>
  <si>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</si>
  <si>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</si>
  <si>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</si>
  <si>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</si>
  <si>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</si>
  <si>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</si>
  <si>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</si>
  <si>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</si>
  <si>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</si>
  <si>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</si>
  <si>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</si>
  <si>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</si>
  <si>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</si>
  <si>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</si>
  <si>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</si>
  <si>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</si>
  <si>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</si>
  <si>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</si>
  <si>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</si>
  <si>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</si>
  <si>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</si>
  <si>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</si>
  <si>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</si>
  <si>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</si>
  <si>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</si>
  <si>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</si>
  <si>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</si>
  <si>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</si>
  <si>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</si>
  <si>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</si>
  <si>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</si>
  <si>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</si>
  <si>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</si>
  <si>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</si>
  <si>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</si>
  <si>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</si>
  <si>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</si>
  <si>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</si>
  <si>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</si>
  <si>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</si>
  <si>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</si>
  <si>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</si>
  <si>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</si>
  <si>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</si>
  <si>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</si>
  <si>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</si>
  <si>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</si>
  <si>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</si>
  <si>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</si>
  <si>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</si>
  <si>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</si>
  <si>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</si>
  <si>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</si>
  <si>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</si>
  <si>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</si>
  <si>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</si>
  <si>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</si>
  <si>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</si>
  <si>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</si>
  <si>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</si>
  <si>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</si>
  <si>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</si>
  <si>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</si>
  <si>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</si>
  <si>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</si>
  <si>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</si>
  <si>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</si>
  <si>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</si>
  <si>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</si>
  <si>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</si>
  <si>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</si>
  <si>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</si>
  <si>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</si>
  <si>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</si>
  <si>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</si>
  <si>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</si>
  <si>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</si>
  <si>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</si>
  <si>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</si>
  <si>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</si>
  <si>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</si>
  <si>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</si>
  <si>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</si>
  <si>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</si>
  <si>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</si>
  <si>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</si>
  <si>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</si>
  <si>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</si>
  <si>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</si>
  <si>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</si>
  <si>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</si>
  <si>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</si>
  <si>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</si>
  <si>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</si>
  <si>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</si>
  <si>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</si>
  <si>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</si>
  <si>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</si>
  <si>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</si>
  <si>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</si>
  <si>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</si>
  <si>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</si>
  <si>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</si>
  <si>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</si>
  <si>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</si>
  <si>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</si>
  <si>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</si>
  <si>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</si>
  <si>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</si>
  <si>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</si>
  <si>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</si>
  <si>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</si>
  <si>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</si>
  <si>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</si>
  <si>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</si>
  <si>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</si>
  <si>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</si>
  <si>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</si>
  <si>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</si>
  <si>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</si>
  <si>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</si>
  <si>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</si>
  <si>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</si>
  <si>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</si>
  <si>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</si>
  <si>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</si>
  <si>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</si>
  <si>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</si>
  <si>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</si>
  <si>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</si>
  <si>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</si>
  <si>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</si>
  <si>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</si>
  <si>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</si>
  <si>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</si>
  <si>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</si>
  <si>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</si>
  <si>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</si>
  <si>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</si>
  <si>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</si>
  <si>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</si>
  <si>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</si>
  <si>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</si>
  <si>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</si>
  <si>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</si>
  <si>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</si>
  <si>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</si>
  <si>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</si>
  <si>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</si>
  <si>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</si>
  <si>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</si>
  <si>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</si>
  <si>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</si>
  <si>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</si>
  <si>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</si>
  <si>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</si>
  <si>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</si>
  <si>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</si>
  <si>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</si>
  <si>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</si>
  <si>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</si>
  <si>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</si>
  <si>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</si>
  <si>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</si>
  <si>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</si>
  <si>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</si>
  <si>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</si>
  <si>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</si>
  <si>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</si>
  <si>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</si>
  <si>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</si>
  <si>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</si>
  <si>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</si>
  <si>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</si>
  <si>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</si>
  <si>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</si>
  <si>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</si>
  <si>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</si>
  <si>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</si>
  <si>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</si>
  <si>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</si>
  <si>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</si>
  <si>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</si>
  <si>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</si>
  <si>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</si>
  <si>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</si>
  <si>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</si>
  <si>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</si>
  <si>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</si>
  <si>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</si>
  <si>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</si>
  <si>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</si>
  <si>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</si>
  <si>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</si>
  <si>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</si>
  <si>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</si>
  <si>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</si>
  <si>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</si>
  <si>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</si>
  <si>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</si>
  <si>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</si>
  <si>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</si>
  <si>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</si>
  <si>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</si>
  <si>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</si>
  <si>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</si>
  <si>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</si>
  <si>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</si>
  <si>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</si>
  <si>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</si>
  <si>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</si>
  <si>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</si>
  <si>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</si>
  <si>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</si>
  <si>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</si>
  <si>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</si>
  <si>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</si>
  <si>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</si>
  <si>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</si>
  <si>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</si>
  <si>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</si>
  <si>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</si>
  <si>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</si>
  <si>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</si>
  <si>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</si>
  <si>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</si>
  <si>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</si>
  <si>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</si>
  <si>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</si>
  <si>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</si>
  <si>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</si>
  <si>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</si>
  <si>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</si>
  <si>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</si>
  <si>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</si>
  <si>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</si>
  <si>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</si>
  <si>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</si>
  <si>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</si>
  <si>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</si>
  <si>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</si>
  <si>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</si>
  <si>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</si>
  <si>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</si>
  <si>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</si>
  <si>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</si>
  <si>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</si>
  <si>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</si>
  <si>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</si>
  <si>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</si>
  <si>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</si>
  <si>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</si>
  <si>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</si>
  <si>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</si>
  <si>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</si>
  <si>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</si>
  <si>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</si>
  <si>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</si>
  <si>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</si>
  <si>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</si>
  <si>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</si>
  <si>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</si>
  <si>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</si>
  <si>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</si>
  <si>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</si>
  <si>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</si>
  <si>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</si>
  <si>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</si>
  <si>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</si>
  <si>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</si>
  <si>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</si>
  <si>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</si>
  <si>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</si>
  <si>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</si>
  <si>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</si>
  <si>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</si>
  <si>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</si>
  <si>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</si>
  <si>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</si>
  <si>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</si>
  <si>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</si>
  <si>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</si>
  <si>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</si>
  <si>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</si>
  <si>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</si>
  <si>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</si>
  <si>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</si>
  <si>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</si>
  <si>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</si>
  <si>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</si>
  <si>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</si>
  <si>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</si>
  <si>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</si>
  <si>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</si>
  <si>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</si>
  <si>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</si>
  <si>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</si>
  <si>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</si>
  <si>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</si>
  <si>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</si>
  <si>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</si>
  <si>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</si>
  <si>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</si>
  <si>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</si>
  <si>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</si>
  <si>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</si>
  <si>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</si>
  <si>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</si>
  <si>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</si>
  <si>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</si>
  <si>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</si>
  <si>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</si>
  <si>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</si>
  <si>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</si>
  <si>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</si>
  <si>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</si>
  <si>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</si>
  <si>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</si>
  <si>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</si>
  <si>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</si>
  <si>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</si>
  <si>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</si>
  <si>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</si>
  <si>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</si>
  <si>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</si>
  <si>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</si>
  <si>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</si>
  <si>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</si>
  <si>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</si>
  <si>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</si>
  <si>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</si>
  <si>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</si>
  <si>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</si>
  <si>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</si>
  <si>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</si>
  <si>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</si>
  <si>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</si>
  <si>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</si>
  <si>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</si>
  <si>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</si>
  <si>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</si>
  <si>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</si>
  <si>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</si>
  <si>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</si>
  <si>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</si>
  <si>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</si>
  <si>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</si>
  <si>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</si>
  <si>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</si>
  <si>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</si>
  <si>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</si>
  <si>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</si>
  <si>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</si>
  <si>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</si>
  <si>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</si>
  <si>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</si>
  <si>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</si>
  <si>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</si>
  <si>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</si>
  <si>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</si>
  <si>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</si>
  <si>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</si>
  <si>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</si>
  <si>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</si>
  <si>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</si>
  <si>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</si>
  <si>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</si>
  <si>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</si>
  <si>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</si>
  <si>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</si>
  <si>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</si>
  <si>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</si>
  <si>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</si>
  <si>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</si>
  <si>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</si>
  <si>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</si>
  <si>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</si>
  <si>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</si>
  <si>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</si>
  <si>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</si>
  <si>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</si>
  <si>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</si>
  <si>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</si>
  <si>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</si>
  <si>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</si>
  <si>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</si>
  <si>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</si>
  <si>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</si>
  <si>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</si>
  <si>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</si>
  <si>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</si>
  <si>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</si>
  <si>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</si>
  <si>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</si>
  <si>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</si>
  <si>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</si>
  <si>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</si>
  <si>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</si>
  <si>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</si>
  <si>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</si>
  <si>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</si>
  <si>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</si>
  <si>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</si>
  <si>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</si>
  <si>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</si>
  <si>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</si>
  <si>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</si>
  <si>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</si>
  <si>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</si>
  <si>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</si>
  <si>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</si>
  <si>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</si>
  <si>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</si>
  <si>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</si>
  <si>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</si>
  <si>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</si>
  <si>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</si>
  <si>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</si>
  <si>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</si>
  <si>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</si>
  <si>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</si>
  <si>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</si>
  <si>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</si>
  <si>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</si>
  <si>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</si>
  <si>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</si>
  <si>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</si>
  <si>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</si>
  <si>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</si>
  <si>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</si>
  <si>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</si>
  <si>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</si>
  <si>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</si>
  <si>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</si>
  <si>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</si>
  <si>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</si>
  <si>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</si>
  <si>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</si>
  <si>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</si>
  <si>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</si>
  <si>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</si>
  <si>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</si>
  <si>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</si>
  <si>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</si>
  <si>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</si>
  <si>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</si>
  <si>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</si>
  <si>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</si>
  <si>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</si>
  <si>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</si>
  <si>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</si>
  <si>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</si>
  <si>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</si>
  <si>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</si>
  <si>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</si>
  <si>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</si>
  <si>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</si>
  <si>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</si>
  <si>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</si>
  <si>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</si>
  <si>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</si>
  <si>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</si>
  <si>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</si>
  <si>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</si>
  <si>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</si>
  <si>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</si>
  <si>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</si>
  <si>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</si>
  <si>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</si>
  <si>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</si>
  <si>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</si>
  <si>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</si>
  <si>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</si>
  <si>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</si>
  <si>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</si>
  <si>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</si>
  <si>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</si>
  <si>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</si>
  <si>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</si>
  <si>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</si>
  <si>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</si>
  <si>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</si>
  <si>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</si>
  <si>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</si>
  <si>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</si>
  <si>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</si>
  <si>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</si>
  <si>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</si>
  <si>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</si>
  <si>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</si>
  <si>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</si>
  <si>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</si>
  <si>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</si>
  <si>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</si>
  <si>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</si>
  <si>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</si>
  <si>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</si>
  <si>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</si>
  <si>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</si>
  <si>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</si>
  <si>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</si>
  <si>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</si>
  <si>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</si>
  <si>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</si>
  <si>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</si>
  <si>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</si>
  <si>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</si>
  <si>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</si>
  <si>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</si>
  <si>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</si>
  <si>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</si>
  <si>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</si>
  <si>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</si>
  <si>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</si>
  <si>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</si>
  <si>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</si>
  <si>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</si>
  <si>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</si>
  <si>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</si>
  <si>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</si>
  <si>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</si>
  <si>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</si>
  <si>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</si>
  <si>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</si>
  <si>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</si>
  <si>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</si>
  <si>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</si>
  <si>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</si>
  <si>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</si>
  <si>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</si>
  <si>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</si>
  <si>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</si>
  <si>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</si>
  <si>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</si>
  <si>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</si>
  <si>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</si>
  <si>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</si>
  <si>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</si>
  <si>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</si>
  <si>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</si>
  <si>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</si>
  <si>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</si>
  <si>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</si>
  <si>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</si>
  <si>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</si>
  <si>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</si>
  <si>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</si>
  <si>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</si>
  <si>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</si>
  <si>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</si>
  <si>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</si>
  <si>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</si>
  <si>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</si>
  <si>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</si>
  <si>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</si>
  <si>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</si>
  <si>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</si>
  <si>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</si>
  <si>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</si>
  <si>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</si>
  <si>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</si>
  <si>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</si>
  <si>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</si>
  <si>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</si>
  <si>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</si>
  <si>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</si>
  <si>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</si>
  <si>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</si>
  <si>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</si>
  <si>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</si>
  <si>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</si>
  <si>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</si>
  <si>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</si>
  <si>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</si>
  <si>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</si>
  <si>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</si>
  <si>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</si>
  <si>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</si>
  <si>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</si>
  <si>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</si>
  <si>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</si>
  <si>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</si>
  <si>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</si>
  <si>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</si>
  <si>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</si>
  <si>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</si>
  <si>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</si>
  <si>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</si>
  <si>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</si>
  <si>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</si>
  <si>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</si>
  <si>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</si>
  <si>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</si>
  <si>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</si>
  <si>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</si>
  <si>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</si>
  <si>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</si>
  <si>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</si>
  <si>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</si>
  <si>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</si>
  <si>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</si>
  <si>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</si>
  <si>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</si>
  <si>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</si>
  <si>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</si>
  <si>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</si>
  <si>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</si>
  <si>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</si>
  <si>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</si>
  <si>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</si>
  <si>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</si>
  <si>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</si>
  <si>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</si>
  <si>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</si>
  <si>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</si>
  <si>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</si>
  <si>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</si>
  <si>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</si>
  <si>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</si>
  <si>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</si>
  <si>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</si>
  <si>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</si>
  <si>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</si>
  <si>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</si>
  <si>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</si>
  <si>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</si>
  <si>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</si>
  <si>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</si>
  <si>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</si>
  <si>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</si>
  <si>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</si>
  <si>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</si>
  <si>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</si>
  <si>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</si>
  <si>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</si>
  <si>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</si>
  <si>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</si>
  <si>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</si>
  <si>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</si>
  <si>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</si>
  <si>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</si>
  <si>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</si>
  <si>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</si>
  <si>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</si>
  <si>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</si>
  <si>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</si>
  <si>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</si>
  <si>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</si>
  <si>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</si>
  <si>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</si>
  <si>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</si>
  <si>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</si>
  <si>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</si>
  <si>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</si>
  <si>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</si>
  <si>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</si>
  <si>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</si>
  <si>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</si>
  <si>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</si>
  <si>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</si>
  <si>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</si>
  <si>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</si>
  <si>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</si>
  <si>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</si>
  <si>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</si>
  <si>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</si>
  <si>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</si>
  <si>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</si>
  <si>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</si>
  <si>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</si>
  <si>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</si>
  <si>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</si>
  <si>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</si>
  <si>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</si>
  <si>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</si>
  <si>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</si>
  <si>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</si>
  <si>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</si>
  <si>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</si>
  <si>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</si>
  <si>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</si>
  <si>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</si>
  <si>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</si>
  <si>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</si>
  <si>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</si>
  <si>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</si>
  <si>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</si>
  <si>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</si>
  <si>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</si>
  <si>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</si>
  <si>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</si>
  <si>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</si>
  <si>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</si>
  <si>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</si>
  <si>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</si>
  <si>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</si>
  <si>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</si>
  <si>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</si>
  <si>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</si>
  <si>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</si>
  <si>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</si>
  <si>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</si>
  <si>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</si>
  <si>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</si>
  <si>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</si>
  <si>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</si>
  <si>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</si>
  <si>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</si>
  <si>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</si>
  <si>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</si>
  <si>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</si>
  <si>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</si>
  <si>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</si>
  <si>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</si>
  <si>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</si>
  <si>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</si>
  <si>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</si>
  <si>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</si>
  <si>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</si>
  <si>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</si>
  <si>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</si>
  <si>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</si>
  <si>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</si>
  <si>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</si>
  <si>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</si>
  <si>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</si>
  <si>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</si>
  <si>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</si>
  <si>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</si>
  <si>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</si>
  <si>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</si>
  <si>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</si>
  <si>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</si>
  <si>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</si>
  <si>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</si>
  <si>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</si>
  <si>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</si>
  <si>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</si>
  <si>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</si>
  <si>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</si>
  <si>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</si>
  <si>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</si>
  <si>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</si>
  <si>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</si>
  <si>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</si>
  <si>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</si>
  <si>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</si>
  <si>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</si>
  <si>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</si>
  <si>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</si>
  <si>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</si>
  <si>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</si>
  <si>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</si>
  <si>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</si>
  <si>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</si>
  <si>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</si>
  <si>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</si>
  <si>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</si>
  <si>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</si>
  <si>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</si>
  <si>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</si>
  <si>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</si>
  <si>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</si>
  <si>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</si>
  <si>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</si>
  <si>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</si>
  <si>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</si>
  <si>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</si>
  <si>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</si>
  <si>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</si>
  <si>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</si>
  <si>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</si>
  <si>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</si>
  <si>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</si>
  <si>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</si>
  <si>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</si>
  <si>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</si>
  <si>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</si>
  <si>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</si>
  <si>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</si>
  <si>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</si>
  <si>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</si>
  <si>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</si>
  <si>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</si>
  <si>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</si>
  <si>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</si>
  <si>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</si>
  <si>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</si>
  <si>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</si>
  <si>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</si>
  <si>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</si>
  <si>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</si>
  <si>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</si>
  <si>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</si>
  <si>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</si>
  <si>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</si>
  <si>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</si>
  <si>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</si>
  <si>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</si>
  <si>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</si>
  <si>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</si>
  <si>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</si>
  <si>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</si>
  <si>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</si>
  <si>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</si>
  <si>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</si>
  <si>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</si>
  <si>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</si>
  <si>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</si>
  <si>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</si>
  <si>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</si>
  <si>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</si>
  <si>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</si>
  <si>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</si>
  <si>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</si>
  <si>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</si>
  <si>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</si>
  <si>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</si>
  <si>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</si>
  <si>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</si>
  <si>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</si>
  <si>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</si>
  <si>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</si>
  <si>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</si>
  <si>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</si>
  <si>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</si>
  <si>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</si>
  <si>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</si>
  <si>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</si>
  <si>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</si>
  <si>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</si>
  <si>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</si>
  <si>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</si>
  <si>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</si>
  <si>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</si>
  <si>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</si>
  <si>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</si>
  <si>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</si>
  <si>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</si>
  <si>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</si>
  <si>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</si>
  <si>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</si>
  <si>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</si>
  <si>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</si>
  <si>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</si>
  <si>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</si>
  <si>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</si>
  <si>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</si>
  <si>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</si>
  <si>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</si>
  <si>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</si>
  <si>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</si>
  <si>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</si>
  <si>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</si>
  <si>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</si>
  <si>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</si>
  <si>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</si>
  <si>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</si>
  <si>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</si>
  <si>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</si>
  <si>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</si>
  <si>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</si>
  <si>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</si>
  <si>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</si>
  <si>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</si>
  <si>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</si>
  <si>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</si>
  <si>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</si>
  <si>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</si>
  <si>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</si>
  <si>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</si>
  <si>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</si>
  <si>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</si>
  <si>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</si>
  <si>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</si>
  <si>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</si>
  <si>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</si>
  <si>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</si>
  <si>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</si>
  <si>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</si>
  <si>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</si>
  <si>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</si>
  <si>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</si>
  <si>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</si>
  <si>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</si>
  <si>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</si>
  <si>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</si>
  <si>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</si>
  <si>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</si>
  <si>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</si>
  <si>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</si>
  <si>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</si>
  <si>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</si>
  <si>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</si>
  <si>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</si>
  <si>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</si>
  <si>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</si>
  <si>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</si>
  <si>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</si>
  <si>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</si>
  <si>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</si>
  <si>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</si>
  <si>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</si>
  <si>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</si>
  <si>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</si>
  <si>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</si>
  <si>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</si>
  <si>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</si>
  <si>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</si>
  <si>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</si>
  <si>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</si>
  <si>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</si>
  <si>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</si>
  <si>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</si>
  <si>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</si>
  <si>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</si>
  <si>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</si>
  <si>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</si>
  <si>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</si>
  <si>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</si>
  <si>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</si>
  <si>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</si>
  <si>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</si>
  <si>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</si>
  <si>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</si>
  <si>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</si>
  <si>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</si>
  <si>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</si>
  <si>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</si>
  <si>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</si>
  <si>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</si>
  <si>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</si>
  <si>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</si>
  <si>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</si>
  <si>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</si>
  <si>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</si>
  <si>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</si>
  <si>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</si>
  <si>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</si>
  <si>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</si>
  <si>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</si>
  <si>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</si>
  <si>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</si>
  <si>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</si>
  <si>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</si>
  <si>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</si>
  <si>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</si>
  <si>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</si>
  <si>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</si>
  <si>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</si>
  <si>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</si>
  <si>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</si>
  <si>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</si>
  <si>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</si>
  <si>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</si>
  <si>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</si>
  <si>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</si>
  <si>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</si>
  <si>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</si>
  <si>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</si>
  <si>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</si>
  <si>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</si>
  <si>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</si>
  <si>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</si>
  <si>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</si>
  <si>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</si>
  <si>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</si>
  <si>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</si>
  <si>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</si>
  <si>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</si>
  <si>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</si>
  <si>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</si>
  <si>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</si>
  <si>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</si>
  <si>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</si>
  <si>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</si>
  <si>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</si>
  <si>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</si>
  <si>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</si>
  <si>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</si>
  <si>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</si>
  <si>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</si>
  <si>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</si>
  <si>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</si>
  <si>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</si>
  <si>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</si>
  <si>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</si>
  <si>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</si>
  <si>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</si>
  <si>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</si>
  <si>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</si>
  <si>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</si>
  <si>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</si>
  <si>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</si>
  <si>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</si>
  <si>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</si>
  <si>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</si>
  <si>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</si>
  <si>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</si>
  <si>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</si>
  <si>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</si>
  <si>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</si>
  <si>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</si>
  <si>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</si>
  <si>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</si>
  <si>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</si>
  <si>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</si>
  <si>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</si>
  <si>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</si>
  <si>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</si>
  <si>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</si>
  <si>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</si>
  <si>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</si>
  <si>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</si>
  <si>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</si>
  <si>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</si>
  <si>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</si>
  <si>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</si>
  <si>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</si>
  <si>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</si>
  <si>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</si>
  <si>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</si>
  <si>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</si>
  <si>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</si>
  <si>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</si>
  <si>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</si>
  <si>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</si>
  <si>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</si>
  <si>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</si>
  <si>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</si>
  <si>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</si>
  <si>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</si>
  <si>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</si>
  <si>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</si>
  <si>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</si>
  <si>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</si>
  <si>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</si>
  <si>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</si>
  <si>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</si>
  <si>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</si>
  <si>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</si>
  <si>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</si>
  <si>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</si>
  <si>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</si>
  <si>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</si>
  <si>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</si>
  <si>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</si>
  <si>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</si>
  <si>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</si>
  <si>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</si>
  <si>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</si>
  <si>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</si>
  <si>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</si>
  <si>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</si>
  <si>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</si>
  <si>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</si>
  <si>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</si>
  <si>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</si>
  <si>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</si>
  <si>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</si>
  <si>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</si>
  <si>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</si>
  <si>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</si>
  <si>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</si>
  <si>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</si>
  <si>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</si>
  <si>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</si>
  <si>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</si>
  <si>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</si>
  <si>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</si>
  <si>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</si>
  <si>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</si>
  <si>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</si>
  <si>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</si>
  <si>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</si>
  <si>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</si>
  <si>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</si>
  <si>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</si>
  <si>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</si>
  <si>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</si>
  <si>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</si>
  <si>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</si>
  <si>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</si>
  <si>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</si>
  <si>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</si>
  <si>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</si>
  <si>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</si>
  <si>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</si>
  <si>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</si>
  <si>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</si>
  <si>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</si>
  <si>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</si>
  <si>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</si>
  <si>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</si>
  <si>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</si>
  <si>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</si>
  <si>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</si>
  <si>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</si>
  <si>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</si>
  <si>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</si>
  <si>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</si>
  <si>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</si>
  <si>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</si>
  <si>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</si>
  <si>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</si>
  <si>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</si>
  <si>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</si>
  <si>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</si>
  <si>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</si>
  <si>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</si>
  <si>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</si>
  <si>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</si>
  <si>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</si>
  <si>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</si>
  <si>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</si>
  <si>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</si>
  <si>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</si>
  <si>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</si>
  <si>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</si>
  <si>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</si>
  <si>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</si>
  <si>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</si>
  <si>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</si>
  <si>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</si>
  <si>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</si>
  <si>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</si>
  <si>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</si>
  <si>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</si>
  <si>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</si>
  <si>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</si>
  <si>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</si>
  <si>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</si>
  <si>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</si>
  <si>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</si>
  <si>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</si>
  <si>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</si>
  <si>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</si>
  <si>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</si>
  <si>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</si>
  <si>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</si>
  <si>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</si>
  <si>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</si>
  <si>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</si>
  <si>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</si>
  <si>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</si>
  <si>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</si>
  <si>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</si>
  <si>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</si>
  <si>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</si>
  <si>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</si>
  <si>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</si>
  <si>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</si>
  <si>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</si>
  <si>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</si>
  <si>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</si>
  <si>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</si>
  <si>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</si>
  <si>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</si>
  <si>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</si>
  <si>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</si>
  <si>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</si>
  <si>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</si>
  <si>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</si>
  <si>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</si>
  <si>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</si>
  <si>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</si>
  <si>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</si>
  <si>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</si>
  <si>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</si>
  <si>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</si>
  <si>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</si>
  <si>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</si>
  <si>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</si>
  <si>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</si>
  <si>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</si>
  <si>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</si>
  <si>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</si>
  <si>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</si>
  <si>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</si>
  <si>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</si>
  <si>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</si>
  <si>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</si>
  <si>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</si>
  <si>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</si>
  <si>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</si>
  <si>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</si>
  <si>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</si>
  <si>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</si>
  <si>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</si>
  <si>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</si>
  <si>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</si>
  <si>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</si>
  <si>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</si>
  <si>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</si>
  <si>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</si>
  <si>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</si>
  <si>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</si>
  <si>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</si>
  <si>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</si>
  <si>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</si>
  <si>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</si>
  <si>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</si>
  <si>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</si>
  <si>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</si>
  <si>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</si>
  <si>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</si>
  <si>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</si>
  <si>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</si>
  <si>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</si>
  <si>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</si>
  <si>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</si>
  <si>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</si>
  <si>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</si>
  <si>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</si>
  <si>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</si>
  <si>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</si>
  <si>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</si>
  <si>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</si>
  <si>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</si>
  <si>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</si>
  <si>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</si>
  <si>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</si>
  <si>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</si>
  <si>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</si>
  <si>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</si>
  <si>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</si>
  <si>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</si>
  <si>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</si>
  <si>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</si>
  <si>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</si>
  <si>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</si>
  <si>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</si>
  <si>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</si>
  <si>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</si>
  <si>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</si>
  <si>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</si>
  <si>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</si>
  <si>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</si>
  <si>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</si>
  <si>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</si>
  <si>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</si>
  <si>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</si>
  <si>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</si>
  <si>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</si>
  <si>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</si>
  <si>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</si>
  <si>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</si>
  <si>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</si>
  <si>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</si>
  <si>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</si>
  <si>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</si>
  <si>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</si>
  <si>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</si>
  <si>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</si>
  <si>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</si>
  <si>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</si>
  <si>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</si>
  <si>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</si>
  <si>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</si>
  <si>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</si>
  <si>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</si>
  <si>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</si>
  <si>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</si>
  <si>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</si>
  <si>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</si>
  <si>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</si>
  <si>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</si>
  <si>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</si>
  <si>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</si>
  <si>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</si>
  <si>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</si>
  <si>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</si>
  <si>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</si>
  <si>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</si>
  <si>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</si>
  <si>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</si>
  <si>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</si>
  <si>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</si>
  <si>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</si>
  <si>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</si>
  <si>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</si>
  <si>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</si>
  <si>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</si>
  <si>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</si>
  <si>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</si>
  <si>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</si>
  <si>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</si>
  <si>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</si>
  <si>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</si>
  <si>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</si>
  <si>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</si>
  <si>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</si>
  <si>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</si>
  <si>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</si>
  <si>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</si>
  <si>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</si>
  <si>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</si>
  <si>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</si>
  <si>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</si>
  <si>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</si>
  <si>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</si>
  <si>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</si>
  <si>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</si>
  <si>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</si>
  <si>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</si>
  <si>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</si>
  <si>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</si>
  <si>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</si>
  <si>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</si>
  <si>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</si>
  <si>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</si>
  <si>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</si>
  <si>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</si>
  <si>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</si>
  <si>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</si>
  <si>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</si>
  <si>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</si>
  <si>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</si>
  <si>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</si>
  <si>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</si>
  <si>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</si>
  <si>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</si>
  <si>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</si>
  <si>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</si>
  <si>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</si>
  <si>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</si>
  <si>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</si>
  <si>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</si>
  <si>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</si>
  <si>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</si>
  <si>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</si>
  <si>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</si>
  <si>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</si>
  <si>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</si>
  <si>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</si>
  <si>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</si>
  <si>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</si>
  <si>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</si>
  <si>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</si>
  <si>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</si>
  <si>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</si>
  <si>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</si>
  <si>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</si>
  <si>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</si>
  <si>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</si>
  <si>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</si>
  <si>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</si>
  <si>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</si>
  <si>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</si>
  <si>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</si>
  <si>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</si>
  <si>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</si>
  <si>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</si>
  <si>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</si>
  <si>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</si>
  <si>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</si>
  <si>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</si>
  <si>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</si>
  <si>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</si>
  <si>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</si>
  <si>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</si>
  <si>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</si>
  <si>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</si>
  <si>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</si>
  <si>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</si>
  <si>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</si>
  <si>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</si>
  <si>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</si>
  <si>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</si>
  <si>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</si>
  <si>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</si>
  <si>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</si>
  <si>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</si>
  <si>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</si>
  <si>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</si>
  <si>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</si>
  <si>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</si>
  <si>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</si>
  <si>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</si>
  <si>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</si>
  <si>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</si>
  <si>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</si>
  <si>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</si>
  <si>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</si>
  <si>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</si>
  <si>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</si>
  <si>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</si>
  <si>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</si>
  <si>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</si>
  <si>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</si>
  <si>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</si>
  <si>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</si>
  <si>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</si>
  <si>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</si>
  <si>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</si>
  <si>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</si>
  <si>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</si>
  <si>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</si>
  <si>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</si>
  <si>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</si>
  <si>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</si>
  <si>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</si>
  <si>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</si>
  <si>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</si>
  <si>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</si>
  <si>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</si>
  <si>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</si>
  <si>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</si>
  <si>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</si>
  <si>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</si>
  <si>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</si>
  <si>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</si>
  <si>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</si>
  <si>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</si>
  <si>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</si>
  <si>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</si>
  <si>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</si>
  <si>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</si>
  <si>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</si>
  <si>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</si>
  <si>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</si>
  <si>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</si>
  <si>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</si>
  <si>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</si>
  <si>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</si>
  <si>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</si>
  <si>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</si>
  <si>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</si>
  <si>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</si>
  <si>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</si>
  <si>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</si>
  <si>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</si>
  <si>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</si>
  <si>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</si>
  <si>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</si>
  <si>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</si>
  <si>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</si>
  <si>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</si>
  <si>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</si>
  <si>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</si>
  <si>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</si>
  <si>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</si>
  <si>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</si>
  <si>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</si>
  <si>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</si>
  <si>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</si>
  <si>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</si>
  <si>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</si>
  <si>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</si>
  <si>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</si>
  <si>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</si>
  <si>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</si>
  <si>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</si>
  <si>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</si>
  <si>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</si>
  <si>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</si>
  <si>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</si>
  <si>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</si>
  <si>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</si>
  <si>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</si>
  <si>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</si>
  <si>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</si>
  <si>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</si>
  <si>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</si>
  <si>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</si>
  <si>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</si>
  <si>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</si>
  <si>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</si>
  <si>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</si>
  <si>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</si>
  <si>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</si>
  <si>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</si>
  <si>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</si>
  <si>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</si>
  <si>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</si>
  <si>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</si>
  <si>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</si>
  <si>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</si>
  <si>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</si>
  <si>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</si>
  <si>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</si>
  <si>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</si>
  <si>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</si>
  <si>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</si>
  <si>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</si>
  <si>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</si>
  <si>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</si>
  <si>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</si>
  <si>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</si>
  <si>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</si>
  <si>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</si>
  <si>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</si>
  <si>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</si>
  <si>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</si>
  <si>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</si>
  <si>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</si>
  <si>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</si>
  <si>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</si>
  <si>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</si>
  <si>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</si>
  <si>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</si>
  <si>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</si>
  <si>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</si>
  <si>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</si>
  <si>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</si>
  <si>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</si>
  <si>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</si>
  <si>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</si>
  <si>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</si>
  <si>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</si>
  <si>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</si>
  <si>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</si>
  <si>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</si>
  <si>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</si>
  <si>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</si>
  <si>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</si>
  <si>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</si>
  <si>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</si>
  <si>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</si>
  <si>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</si>
  <si>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</si>
  <si>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</si>
  <si>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</si>
  <si>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</si>
  <si>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</si>
  <si>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</si>
  <si>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</si>
  <si>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</si>
  <si>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</si>
  <si>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</si>
  <si>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</si>
  <si>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</si>
  <si>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</si>
  <si>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</si>
  <si>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</si>
  <si>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</si>
  <si>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</si>
  <si>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</si>
  <si>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</si>
  <si>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</si>
  <si>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</si>
  <si>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</si>
  <si>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</si>
  <si>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</si>
  <si>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</si>
  <si>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</si>
  <si>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</si>
  <si>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</si>
  <si>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</si>
  <si>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</si>
  <si>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</si>
  <si>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</si>
  <si>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</si>
  <si>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</si>
  <si>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</si>
  <si>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</si>
  <si>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</si>
  <si>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</si>
  <si>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</si>
  <si>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</si>
  <si>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</si>
  <si>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</si>
  <si>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</si>
  <si>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</si>
  <si>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</si>
  <si>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</si>
  <si>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</si>
  <si>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</si>
  <si>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</si>
  <si>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</si>
  <si>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</si>
  <si>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</si>
  <si>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</si>
  <si>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</si>
  <si>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</si>
  <si>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</si>
  <si>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</si>
  <si>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</si>
  <si>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</si>
  <si>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</si>
  <si>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</si>
  <si>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</si>
  <si>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</si>
  <si>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</si>
  <si>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</si>
  <si>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</si>
  <si>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</si>
  <si>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</si>
  <si>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</si>
  <si>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</si>
  <si>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</si>
  <si>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</si>
  <si>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</si>
  <si>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</si>
  <si>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</si>
  <si>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</si>
  <si>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</si>
  <si>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</si>
  <si>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</si>
  <si>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</si>
  <si>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</si>
  <si>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</si>
  <si>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</si>
  <si>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</si>
  <si>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</si>
  <si>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</si>
  <si>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</si>
  <si>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</si>
  <si>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</si>
  <si>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</si>
  <si>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</si>
  <si>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</si>
  <si>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</si>
  <si>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</si>
  <si>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</si>
  <si>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</si>
  <si>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</si>
  <si>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</si>
  <si>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</si>
  <si>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</si>
  <si>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</si>
  <si>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</si>
  <si>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</si>
  <si>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</si>
  <si>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</si>
  <si>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</si>
  <si>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</si>
  <si>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</si>
  <si>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</si>
  <si>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</si>
  <si>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</si>
  <si>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</si>
  <si>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</si>
  <si>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</si>
  <si>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</si>
  <si>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</si>
  <si>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</si>
  <si>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</si>
  <si>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</si>
  <si>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</si>
  <si>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</si>
  <si>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</si>
  <si>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</si>
  <si>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</si>
  <si>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</si>
  <si>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</si>
  <si>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</si>
  <si>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</si>
  <si>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</si>
  <si>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</si>
  <si>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</si>
  <si>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</si>
  <si>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</si>
  <si>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</si>
  <si>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</si>
  <si>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</si>
  <si>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</si>
  <si>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</si>
  <si>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</si>
  <si>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</si>
  <si>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</si>
  <si>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</si>
  <si>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</si>
  <si>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</si>
  <si>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</si>
  <si>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</si>
  <si>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</si>
  <si>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</si>
  <si>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</si>
  <si>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</si>
  <si>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</si>
  <si>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</si>
  <si>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</si>
  <si>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</si>
  <si>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</si>
  <si>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</si>
  <si>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</si>
  <si>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</si>
  <si>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</si>
  <si>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</si>
  <si>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</si>
  <si>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</si>
  <si>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</si>
  <si>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</si>
  <si>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</si>
  <si>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</si>
  <si>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</si>
  <si>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</si>
  <si>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</si>
  <si>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</si>
  <si>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</si>
  <si>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</si>
  <si>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</si>
  <si>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</si>
  <si>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</si>
  <si>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</si>
  <si>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</si>
  <si>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</si>
  <si>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</si>
  <si>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</si>
  <si>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</si>
  <si>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</si>
  <si>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</si>
  <si>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</si>
  <si>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</si>
  <si>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</si>
  <si>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</si>
  <si>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</si>
  <si>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</si>
  <si>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</si>
  <si>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</si>
  <si>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</si>
  <si>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</si>
  <si>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</si>
  <si>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</si>
  <si>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</si>
  <si>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</si>
  <si>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</si>
  <si>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</si>
  <si>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</si>
  <si>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</si>
  <si>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</si>
  <si>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</si>
  <si>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</si>
  <si>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</si>
  <si>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</si>
  <si>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</si>
  <si>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</si>
  <si>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</si>
  <si>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</si>
  <si>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</si>
  <si>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</si>
  <si>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</si>
  <si>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</si>
  <si>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</si>
  <si>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</si>
  <si>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</si>
  <si>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</si>
  <si>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</si>
  <si>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</si>
  <si>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</si>
  <si>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</si>
  <si>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</si>
  <si>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</si>
  <si>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</si>
  <si>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</si>
  <si>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</si>
  <si>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</si>
  <si>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</si>
  <si>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</si>
  <si>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</si>
  <si>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</si>
  <si>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</si>
  <si>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</si>
  <si>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</si>
  <si>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</si>
  <si>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</si>
  <si>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</si>
  <si>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</si>
  <si>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</si>
  <si>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</si>
  <si>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</si>
  <si>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</si>
  <si>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</si>
  <si>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</si>
  <si>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</si>
  <si>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</si>
  <si>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</si>
  <si>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</si>
  <si>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</si>
  <si>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</si>
  <si>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</si>
  <si>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</si>
  <si>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</si>
  <si>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</si>
  <si>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</si>
  <si>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</si>
  <si>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</si>
  <si>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</si>
  <si>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</si>
  <si>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</si>
  <si>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</si>
  <si>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</si>
  <si>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</si>
  <si>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</si>
  <si>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</si>
  <si>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</si>
  <si>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</si>
  <si>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</si>
  <si>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</si>
  <si>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</si>
  <si>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</si>
  <si>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</si>
  <si>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</si>
  <si>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</si>
  <si>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</si>
  <si>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</si>
  <si>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</si>
  <si>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</si>
  <si>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</si>
  <si>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</si>
  <si>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</si>
  <si>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</si>
  <si>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</si>
  <si>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</si>
  <si>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</si>
  <si>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</si>
  <si>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</si>
  <si>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</si>
  <si>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</si>
  <si>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</si>
  <si>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</si>
  <si>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</si>
  <si>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</si>
  <si>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</si>
  <si>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</si>
  <si>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</si>
  <si>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</si>
  <si>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</si>
  <si>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</si>
  <si>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</si>
  <si>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</si>
  <si>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</si>
  <si>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</si>
  <si>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</si>
  <si>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</si>
  <si>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</si>
  <si>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</si>
  <si>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</si>
  <si>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</si>
  <si>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</si>
  <si>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</si>
  <si>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</si>
  <si>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</si>
  <si>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</si>
  <si>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</si>
  <si>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</si>
  <si>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</si>
  <si>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</si>
  <si>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</si>
  <si>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</si>
  <si>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</si>
  <si>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</si>
  <si>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</si>
  <si>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</si>
  <si>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</si>
  <si>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</si>
  <si>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</si>
  <si>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</si>
  <si>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</si>
  <si>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</si>
  <si>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</si>
  <si>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</si>
  <si>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</si>
  <si>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</si>
  <si>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</si>
  <si>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</si>
  <si>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</si>
  <si>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</si>
  <si>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</si>
  <si>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</si>
  <si>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</si>
  <si>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</si>
  <si>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</si>
  <si>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</si>
  <si>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</si>
  <si>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</si>
  <si>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</si>
  <si>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</si>
  <si>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</si>
  <si>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</si>
  <si>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</si>
  <si>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</si>
  <si>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</si>
  <si>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</si>
  <si>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</si>
  <si>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</si>
  <si>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</si>
  <si>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</si>
  <si>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</si>
  <si>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</si>
  <si>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</si>
  <si>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</si>
  <si>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</si>
  <si>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</si>
  <si>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</si>
  <si>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</si>
  <si>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</si>
  <si>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</si>
  <si>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</si>
  <si>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</si>
  <si>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</si>
  <si>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</si>
  <si>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</si>
  <si>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</si>
  <si>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</si>
  <si>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</si>
  <si>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</si>
  <si>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</si>
  <si>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</si>
  <si>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</si>
  <si>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</si>
  <si>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</si>
  <si>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</si>
  <si>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</si>
  <si>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</si>
  <si>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</si>
  <si>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</si>
  <si>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</si>
  <si>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</si>
  <si>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</si>
  <si>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</si>
  <si>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</si>
  <si>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</si>
  <si>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</si>
  <si>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</si>
  <si>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</si>
  <si>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</si>
  <si>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</si>
  <si>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</si>
  <si>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</si>
  <si>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</si>
  <si>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</si>
  <si>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</si>
  <si>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</si>
  <si>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</si>
  <si>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</si>
  <si>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</si>
  <si>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</si>
  <si>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</si>
  <si>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</si>
  <si>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</si>
  <si>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</si>
  <si>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</si>
  <si>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</si>
  <si>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</si>
  <si>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</si>
  <si>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</si>
  <si>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</si>
  <si>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</si>
  <si>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</si>
  <si>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</si>
  <si>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</si>
  <si>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</si>
  <si>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</si>
  <si>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</si>
  <si>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</si>
  <si>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</si>
  <si>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</si>
  <si>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</si>
  <si>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</si>
  <si>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</si>
  <si>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</si>
  <si>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</si>
  <si>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</si>
  <si>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</si>
  <si>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</si>
  <si>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</si>
  <si>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</si>
  <si>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</si>
  <si>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</si>
  <si>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</si>
  <si>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</si>
  <si>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</si>
  <si>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</si>
  <si>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</si>
  <si>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</si>
  <si>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</si>
  <si>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</si>
  <si>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</si>
  <si>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</si>
  <si>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</si>
  <si>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</si>
  <si>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</si>
  <si>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</si>
  <si>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</si>
  <si>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</si>
  <si>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</si>
  <si>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</si>
  <si>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</si>
  <si>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</si>
  <si>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</si>
  <si>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</si>
  <si>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</si>
  <si>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</si>
  <si>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</si>
  <si>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</si>
  <si>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</si>
  <si>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</si>
  <si>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</si>
  <si>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</si>
  <si>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</si>
  <si>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</si>
  <si>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</si>
  <si>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</si>
  <si>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</si>
  <si>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</si>
  <si>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</si>
  <si>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</si>
  <si>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</si>
  <si>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</si>
  <si>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</si>
  <si>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</si>
  <si>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</si>
  <si>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</si>
  <si>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</si>
  <si>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</si>
  <si>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</si>
  <si>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</si>
  <si>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</si>
  <si>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</si>
  <si>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</si>
  <si>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</si>
  <si>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</si>
  <si>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</si>
  <si>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</si>
  <si>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</si>
  <si>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</si>
  <si>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</si>
  <si>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</si>
  <si>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</si>
  <si>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</si>
  <si>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</si>
  <si>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</si>
  <si>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</si>
  <si>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</si>
  <si>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</si>
  <si>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</si>
  <si>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</si>
  <si>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</si>
  <si>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</si>
  <si>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</si>
  <si>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</si>
  <si>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</si>
  <si>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</si>
  <si>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</si>
  <si>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</si>
  <si>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</si>
  <si>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</si>
  <si>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</si>
  <si>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</si>
  <si>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</si>
  <si>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</si>
  <si>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</si>
  <si>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</si>
  <si>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</si>
  <si>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</si>
  <si>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</si>
  <si>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</si>
  <si>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</si>
  <si>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</si>
  <si>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</si>
  <si>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</si>
  <si>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</si>
  <si>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</si>
  <si>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</si>
  <si>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</si>
  <si>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</si>
  <si>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</si>
  <si>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</si>
  <si>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</si>
  <si>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</si>
  <si>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</si>
  <si>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</si>
  <si>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</si>
  <si>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</si>
  <si>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</si>
  <si>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</si>
  <si>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</si>
  <si>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</si>
  <si>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</si>
  <si>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</si>
  <si>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</si>
  <si>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</si>
  <si>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</si>
  <si>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</si>
  <si>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</si>
  <si>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</si>
  <si>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</si>
  <si>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</si>
  <si>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</si>
  <si>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</si>
  <si>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</si>
  <si>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</si>
  <si>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</si>
  <si>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</si>
  <si>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</si>
  <si>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</si>
  <si>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</si>
  <si>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</si>
  <si>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</si>
  <si>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</si>
  <si>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</si>
  <si>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</si>
  <si>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</si>
  <si>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</si>
  <si>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</si>
  <si>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</si>
  <si>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</si>
  <si>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</si>
  <si>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</si>
  <si>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</si>
  <si>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</si>
  <si>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</si>
  <si>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</si>
  <si>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</si>
  <si>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</si>
  <si>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</si>
  <si>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</si>
  <si>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</si>
  <si>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</si>
  <si>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</si>
  <si>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</si>
  <si>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</si>
  <si>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</si>
  <si>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</si>
  <si>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</si>
  <si>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</si>
  <si>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</si>
  <si>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</si>
  <si>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</si>
  <si>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</si>
  <si>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</si>
  <si>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</si>
  <si>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</si>
  <si>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</si>
  <si>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</si>
  <si>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</si>
  <si>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</si>
  <si>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</si>
  <si>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</si>
  <si>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</si>
  <si>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</si>
  <si>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</si>
  <si>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</si>
  <si>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</si>
  <si>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</si>
  <si>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</si>
  <si>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</si>
  <si>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</si>
  <si>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</si>
  <si>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</si>
  <si>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</si>
  <si>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</si>
  <si>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</si>
  <si>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</si>
  <si>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</si>
  <si>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</si>
  <si>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</si>
  <si>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</si>
  <si>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</si>
  <si>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</si>
  <si>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</si>
  <si>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</si>
  <si>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</si>
  <si>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</si>
  <si>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</si>
  <si>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</si>
  <si>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</si>
  <si>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</si>
  <si>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</si>
  <si>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</si>
  <si>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</si>
  <si>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</si>
  <si>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</si>
  <si>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</si>
  <si>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</si>
  <si>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</si>
  <si>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</si>
  <si>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</si>
  <si>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</si>
  <si>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</si>
  <si>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</si>
  <si>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</si>
  <si>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</si>
  <si>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</si>
  <si>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</si>
  <si>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</si>
  <si>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</si>
  <si>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</si>
  <si>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</si>
  <si>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</si>
  <si>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</si>
  <si>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</si>
  <si>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</si>
  <si>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</si>
  <si>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</si>
  <si>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</si>
  <si>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</si>
  <si>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</si>
  <si>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</si>
  <si>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</si>
  <si>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</si>
  <si>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</si>
  <si>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</si>
  <si>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</si>
  <si>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</si>
  <si>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</si>
  <si>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</si>
  <si>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</si>
  <si>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</si>
  <si>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</si>
  <si>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</si>
  <si>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</si>
  <si>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</si>
  <si>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</si>
  <si>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</si>
  <si>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</si>
  <si>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</si>
  <si>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</si>
  <si>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</si>
  <si>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</si>
  <si>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</si>
  <si>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</si>
  <si>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</si>
  <si>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</si>
  <si>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</si>
  <si>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</si>
  <si>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</si>
  <si>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</si>
  <si>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</si>
  <si>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</si>
  <si>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</si>
  <si>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</si>
  <si>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</si>
  <si>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</si>
  <si>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</si>
  <si>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</si>
  <si>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</si>
  <si>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</si>
  <si>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</si>
  <si>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</si>
  <si>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</si>
  <si>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</si>
  <si>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</si>
  <si>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</si>
  <si>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</si>
  <si>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</si>
  <si>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</si>
  <si>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</si>
  <si>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</si>
  <si>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</si>
  <si>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</si>
  <si>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</si>
  <si>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</si>
  <si>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</si>
  <si>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</si>
  <si>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</si>
  <si>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</si>
  <si>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</si>
  <si>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</si>
  <si>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</si>
  <si>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</si>
  <si>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</si>
  <si>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</si>
  <si>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</si>
  <si>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</si>
  <si>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</si>
  <si>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</si>
  <si>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</si>
  <si>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</si>
  <si>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</si>
  <si>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</si>
  <si>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</si>
  <si>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</si>
  <si>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</si>
  <si>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</si>
  <si>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</si>
  <si>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</si>
  <si>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</si>
  <si>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</si>
  <si>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</si>
  <si>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</si>
  <si>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</si>
  <si>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</si>
  <si>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</si>
  <si>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</si>
  <si>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</si>
  <si>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</si>
  <si>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</si>
  <si>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</si>
  <si>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</si>
  <si>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</si>
  <si>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</si>
  <si>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</si>
  <si>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</si>
  <si>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</si>
  <si>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</si>
  <si>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</si>
  <si>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</si>
  <si>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</si>
  <si>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</si>
  <si>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</si>
  <si>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</si>
  <si>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</si>
  <si>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</si>
  <si>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</si>
  <si>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</si>
  <si>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</si>
  <si>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</si>
  <si>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</si>
  <si>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</si>
  <si>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</si>
  <si>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</si>
  <si>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</si>
  <si>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</si>
  <si>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</si>
  <si>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</si>
  <si>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</si>
  <si>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</si>
  <si>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</si>
  <si>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</si>
  <si>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</si>
  <si>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</si>
  <si>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</si>
  <si>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</si>
  <si>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</si>
  <si>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</si>
  <si>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</si>
  <si>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</si>
  <si>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</si>
  <si>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</si>
  <si>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</si>
  <si>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</si>
  <si>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</si>
  <si>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</si>
  <si>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</si>
  <si>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</si>
  <si>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</si>
  <si>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</si>
  <si>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</si>
  <si>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</si>
  <si>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</si>
  <si>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</si>
  <si>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</si>
  <si>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</si>
  <si>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</si>
  <si>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</si>
  <si>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</si>
  <si>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</si>
  <si>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</si>
  <si>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</si>
  <si>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</si>
  <si>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</si>
  <si>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</si>
  <si>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</si>
  <si>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</si>
  <si>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</si>
  <si>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</si>
  <si>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</si>
  <si>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</si>
  <si>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</si>
  <si>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</si>
  <si>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</si>
  <si>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</si>
  <si>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</si>
  <si>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</si>
  <si>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</si>
  <si>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</si>
  <si>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</si>
  <si>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</si>
  <si>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</si>
  <si>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</si>
  <si>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</si>
  <si>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</si>
  <si>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</si>
  <si>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</si>
  <si>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</si>
  <si>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</si>
  <si>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</si>
  <si>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</si>
  <si>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</si>
  <si>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</si>
  <si>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</si>
  <si>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</si>
  <si>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</si>
  <si>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</si>
  <si>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</si>
  <si>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</si>
  <si>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</si>
  <si>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</si>
  <si>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</si>
  <si>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</si>
  <si>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</si>
  <si>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</si>
  <si>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</si>
  <si>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</si>
  <si>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</si>
  <si>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</si>
  <si>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</si>
  <si>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</si>
  <si>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</si>
  <si>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</si>
  <si>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</si>
  <si>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</si>
  <si>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</si>
  <si>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</si>
  <si>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</si>
  <si>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</si>
  <si>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</si>
  <si>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</si>
  <si>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</si>
  <si>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</si>
  <si>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</si>
  <si>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</si>
  <si>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</si>
  <si>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</si>
  <si>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</si>
  <si>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</si>
  <si>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</si>
  <si>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</si>
  <si>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</si>
  <si>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</si>
  <si>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</si>
  <si>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</si>
  <si>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</si>
  <si>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</si>
  <si>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</si>
  <si>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</si>
  <si>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</si>
  <si>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</si>
  <si>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</si>
  <si>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</si>
  <si>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</si>
  <si>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</si>
  <si>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</si>
  <si>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</si>
  <si>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</si>
  <si>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</si>
  <si>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</si>
  <si>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</si>
  <si>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</si>
  <si>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</si>
  <si>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</si>
  <si>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</si>
  <si>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</si>
  <si>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</si>
  <si>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</si>
  <si>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</si>
  <si>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</si>
  <si>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</si>
  <si>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</si>
  <si>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</si>
  <si>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</si>
  <si>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</si>
  <si>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</si>
  <si>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</si>
  <si>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</si>
  <si>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</si>
  <si>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</si>
  <si>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</si>
  <si>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</si>
  <si>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</si>
  <si>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</si>
  <si>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</si>
  <si>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</si>
  <si>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</si>
  <si>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</si>
  <si>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</si>
  <si>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</si>
  <si>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</si>
  <si>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</si>
  <si>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</si>
  <si>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</si>
  <si>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</si>
  <si>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</si>
  <si>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</si>
  <si>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</si>
  <si>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</si>
  <si>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</si>
  <si>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</si>
  <si>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</si>
  <si>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</si>
  <si>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</si>
  <si>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</si>
  <si>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</si>
  <si>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</si>
  <si>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</si>
  <si>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</si>
  <si>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</si>
  <si>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</si>
  <si>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</si>
  <si>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</si>
  <si>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</si>
  <si>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</si>
  <si>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</si>
  <si>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</si>
  <si>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</si>
  <si>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</si>
  <si>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</si>
  <si>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</si>
  <si>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</si>
  <si>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</si>
  <si>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</si>
  <si>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</si>
  <si>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</si>
  <si>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</si>
  <si>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</si>
  <si>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</si>
  <si>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</si>
  <si>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</si>
  <si>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</si>
  <si>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</si>
  <si>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</si>
  <si>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</si>
  <si>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</si>
  <si>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</si>
  <si>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</si>
  <si>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</si>
  <si>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</si>
  <si>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</si>
  <si>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</si>
  <si>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</si>
  <si>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</si>
  <si>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</si>
  <si>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</si>
  <si>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</si>
  <si>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</si>
  <si>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</si>
  <si>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</si>
  <si>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</si>
  <si>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</si>
  <si>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</si>
  <si>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</si>
  <si>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</si>
  <si>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</si>
  <si>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</si>
  <si>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</si>
  <si>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</si>
  <si>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</si>
  <si>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</si>
  <si>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</si>
  <si>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</si>
  <si>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</si>
  <si>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</si>
  <si>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</si>
  <si>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</si>
  <si>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</si>
  <si>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</si>
  <si>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</si>
  <si>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</si>
  <si>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</si>
  <si>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</si>
  <si>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</si>
  <si>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</si>
  <si>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</si>
  <si>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</si>
  <si>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</si>
  <si>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</si>
  <si>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</si>
  <si>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</si>
  <si>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</si>
  <si>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</si>
  <si>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</si>
  <si>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</si>
  <si>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</si>
  <si>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</si>
  <si>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</si>
  <si>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</si>
  <si>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</si>
  <si>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</si>
  <si>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</si>
  <si>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</si>
  <si>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</si>
  <si>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</si>
  <si>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</si>
  <si>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</si>
  <si>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</si>
  <si>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</si>
  <si>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</si>
  <si>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</si>
  <si>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</si>
  <si>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</si>
  <si>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</si>
  <si>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</si>
  <si>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</si>
  <si>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</si>
  <si>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</si>
  <si>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</si>
  <si>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</si>
  <si>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</si>
  <si>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</si>
  <si>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</si>
  <si>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</si>
  <si>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</si>
  <si>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</si>
  <si>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</si>
  <si>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</si>
  <si>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</si>
  <si>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</si>
  <si>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</si>
  <si>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</si>
  <si>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</si>
  <si>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</si>
  <si>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</si>
  <si>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</si>
  <si>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</si>
  <si>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</si>
  <si>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</si>
  <si>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</si>
  <si>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</si>
  <si>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</si>
  <si>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</si>
  <si>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</si>
  <si>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</si>
  <si>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</si>
  <si>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</si>
  <si>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</si>
  <si>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</si>
  <si>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</si>
  <si>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</si>
  <si>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</si>
  <si>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</si>
  <si>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</si>
  <si>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</si>
  <si>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</si>
  <si>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</si>
  <si>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</si>
  <si>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</si>
  <si>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</si>
  <si>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</si>
  <si>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</si>
  <si>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</si>
  <si>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</si>
  <si>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</si>
  <si>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</si>
  <si>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</si>
  <si>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</si>
  <si>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</si>
  <si>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</si>
  <si>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</si>
  <si>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</si>
  <si>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</si>
  <si>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</si>
  <si>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</si>
  <si>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</si>
  <si>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</si>
  <si>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</si>
  <si>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</si>
  <si>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</si>
  <si>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</si>
  <si>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</si>
  <si>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</si>
  <si>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</si>
  <si>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</si>
  <si>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</si>
  <si>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</si>
  <si>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</si>
  <si>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</si>
  <si>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</si>
  <si>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</si>
  <si>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</si>
  <si>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</si>
  <si>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</si>
  <si>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</si>
  <si>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</si>
  <si>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</si>
  <si>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</si>
  <si>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</si>
  <si>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</si>
  <si>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</si>
  <si>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</si>
  <si>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</si>
  <si>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</si>
  <si>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</si>
  <si>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</si>
  <si>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</si>
  <si>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</si>
  <si>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</si>
  <si>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</si>
  <si>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</si>
  <si>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</si>
  <si>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</si>
  <si>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</si>
  <si>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</si>
  <si>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</si>
  <si>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</si>
  <si>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</si>
  <si>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</si>
  <si>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</si>
  <si>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</si>
  <si>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</si>
  <si>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</si>
  <si>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</si>
  <si>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</si>
  <si>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</si>
  <si>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</si>
  <si>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</si>
  <si>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</si>
  <si>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</si>
  <si>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</si>
  <si>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</si>
  <si>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</si>
  <si>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</si>
  <si>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</si>
  <si>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</si>
  <si>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</si>
  <si>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</si>
  <si>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</si>
  <si>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</si>
  <si>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</si>
  <si>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</si>
  <si>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</si>
  <si>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</si>
  <si>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</si>
  <si>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</si>
  <si>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</si>
  <si>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</si>
  <si>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</si>
  <si>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</si>
  <si>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</si>
  <si>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</si>
  <si>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</si>
  <si>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</si>
  <si>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</si>
  <si>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</si>
  <si>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</si>
  <si>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</si>
  <si>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</si>
  <si>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</si>
  <si>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</si>
  <si>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</si>
  <si>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</si>
  <si>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</si>
  <si>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</si>
  <si>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</si>
  <si>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</si>
  <si>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</si>
  <si>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</si>
  <si>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</si>
  <si>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</si>
  <si>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</si>
  <si>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</si>
  <si>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</si>
  <si>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</si>
  <si>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</si>
  <si>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</si>
  <si>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</si>
  <si>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</si>
  <si>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</si>
  <si>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</si>
  <si>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</si>
  <si>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</si>
  <si>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</si>
  <si>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</si>
  <si>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</si>
  <si>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</si>
  <si>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</si>
  <si>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</si>
  <si>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</si>
  <si>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</si>
  <si>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</si>
  <si>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</si>
  <si>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</si>
  <si>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</si>
  <si>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</si>
  <si>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</si>
  <si>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</si>
  <si>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</si>
  <si>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</si>
  <si>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</si>
  <si>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</si>
  <si>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</si>
  <si>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</si>
  <si>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</si>
  <si>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</si>
  <si>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</si>
  <si>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</si>
  <si>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</si>
  <si>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</si>
  <si>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</si>
  <si>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</si>
  <si>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</si>
  <si>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</si>
  <si>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</si>
  <si>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</si>
  <si>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</si>
  <si>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</si>
  <si>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</si>
  <si>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</si>
  <si>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</si>
  <si>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</si>
  <si>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</si>
  <si>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</si>
  <si>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</si>
  <si>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</si>
  <si>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</si>
  <si>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</si>
  <si>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</si>
  <si>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</si>
  <si>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</si>
  <si>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</si>
  <si>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</si>
  <si>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</si>
  <si>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</si>
  <si>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</si>
  <si>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</si>
  <si>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</si>
  <si>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</si>
  <si>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</si>
  <si>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</si>
  <si>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</si>
  <si>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</si>
  <si>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</si>
  <si>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</si>
  <si>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</si>
  <si>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</si>
  <si>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</si>
  <si>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</si>
  <si>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</si>
  <si>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</si>
  <si>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</si>
  <si>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</si>
  <si>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</si>
  <si>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</si>
  <si>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</si>
  <si>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</si>
  <si>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</si>
  <si>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</si>
  <si>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</si>
  <si>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</si>
  <si>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</si>
  <si>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</si>
  <si>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</si>
  <si>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</si>
  <si>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</si>
  <si>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</si>
  <si>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</si>
  <si>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</si>
  <si>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</si>
  <si>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</si>
  <si>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</si>
  <si>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</si>
  <si>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</si>
  <si>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</si>
  <si>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</si>
  <si>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</si>
  <si>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</si>
  <si>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</si>
  <si>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</si>
  <si>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</si>
  <si>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</si>
  <si>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</si>
  <si>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</si>
  <si>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</si>
  <si>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</si>
  <si>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</si>
  <si>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</si>
  <si>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</si>
  <si>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</si>
  <si>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</si>
  <si>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</si>
  <si>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</si>
  <si>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</si>
  <si>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</si>
  <si>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</si>
  <si>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</si>
  <si>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</si>
  <si>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</si>
  <si>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</si>
  <si>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</si>
  <si>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</si>
  <si>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</si>
  <si>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</si>
  <si>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</si>
  <si>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</si>
  <si>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</si>
  <si>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</si>
  <si>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</si>
  <si>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</si>
  <si>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</si>
  <si>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</si>
  <si>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</si>
  <si>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</si>
  <si>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</si>
  <si>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</si>
  <si>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</si>
  <si>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</si>
  <si>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</si>
  <si>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</si>
  <si>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</si>
  <si>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</si>
  <si>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</si>
  <si>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</si>
  <si>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</si>
  <si>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</si>
  <si>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</si>
  <si>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</si>
  <si>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</si>
  <si>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</si>
  <si>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</si>
  <si>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</si>
  <si>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</si>
  <si>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</si>
  <si>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</si>
  <si>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</si>
  <si>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</si>
  <si>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</si>
  <si>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</si>
  <si>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</si>
  <si>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</si>
  <si>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</si>
  <si>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</si>
  <si>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</si>
  <si>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</si>
  <si>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</si>
  <si>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</si>
  <si>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</si>
  <si>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</si>
  <si>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</si>
  <si>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</si>
  <si>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</si>
  <si>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</si>
  <si>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</si>
  <si>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</si>
  <si>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</si>
  <si>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</si>
  <si>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</si>
  <si>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</si>
  <si>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</si>
  <si>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</si>
  <si>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</si>
  <si>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</si>
  <si>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</si>
  <si>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</si>
  <si>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</si>
  <si>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</si>
  <si>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</si>
  <si>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</si>
  <si>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</si>
  <si>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</si>
  <si>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</si>
  <si>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</si>
  <si>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</si>
  <si>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</si>
  <si>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</si>
  <si>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</si>
  <si>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</si>
  <si>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</si>
  <si>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</si>
  <si>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</si>
  <si>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</si>
  <si>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</si>
  <si>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</si>
  <si>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</si>
  <si>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</si>
  <si>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</si>
  <si>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</si>
  <si>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</si>
  <si>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</si>
  <si>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</si>
  <si>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</si>
  <si>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</si>
  <si>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</si>
  <si>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</si>
  <si>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</si>
  <si>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</si>
  <si>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</si>
  <si>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</si>
  <si>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</si>
  <si>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</si>
  <si>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</si>
  <si>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</si>
  <si>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</si>
  <si>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</si>
  <si>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</si>
  <si>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</si>
  <si>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</si>
  <si>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</si>
  <si>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</si>
  <si>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</si>
  <si>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</si>
  <si>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</si>
  <si>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</si>
  <si>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</si>
  <si>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</si>
  <si>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</si>
  <si>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</si>
  <si>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</si>
  <si>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</si>
  <si>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</si>
  <si>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</si>
  <si>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</si>
  <si>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</si>
  <si>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</si>
  <si>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</si>
  <si>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</si>
  <si>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</si>
  <si>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</si>
  <si>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</si>
  <si>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</si>
  <si>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</si>
  <si>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</si>
  <si>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</si>
  <si>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</si>
  <si>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</si>
  <si>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</si>
  <si>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</si>
  <si>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</si>
  <si>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</si>
  <si>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</si>
  <si>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</si>
  <si>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</si>
  <si>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</si>
  <si>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</si>
  <si>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</si>
  <si>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</si>
  <si>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</si>
  <si>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</si>
  <si>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</si>
  <si>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</si>
  <si>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</si>
  <si>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</si>
  <si>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</si>
  <si>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</si>
  <si>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</si>
  <si>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</si>
  <si>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</si>
  <si>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</si>
  <si>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</si>
  <si>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</si>
  <si>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</si>
  <si>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</si>
  <si>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</si>
  <si>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</si>
  <si>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</si>
  <si>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</si>
  <si>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</si>
  <si>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</si>
  <si>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</si>
  <si>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</si>
  <si>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</si>
  <si>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</si>
  <si>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</si>
  <si>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</si>
  <si>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</si>
  <si>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</si>
  <si>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</si>
  <si>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</si>
  <si>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</si>
  <si>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</si>
  <si>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</si>
  <si>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</si>
  <si>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</si>
  <si>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</si>
  <si>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</si>
  <si>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</si>
  <si>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</si>
  <si>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</si>
  <si>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</si>
  <si>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</si>
  <si>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</si>
  <si>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</si>
  <si>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</si>
  <si>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</si>
  <si>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</si>
  <si>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</si>
  <si>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</si>
  <si>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</si>
  <si>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</si>
  <si>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</si>
  <si>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</si>
  <si>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</si>
  <si>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</si>
  <si>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</si>
  <si>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</si>
  <si>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</si>
  <si>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</si>
  <si>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</si>
  <si>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</si>
  <si>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</si>
  <si>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</si>
  <si>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</si>
  <si>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</si>
  <si>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</si>
  <si>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</si>
  <si>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</si>
  <si>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</si>
  <si>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</si>
  <si>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</si>
  <si>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</si>
  <si>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</si>
  <si>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</si>
  <si>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</si>
  <si>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</si>
  <si>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</si>
  <si>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</si>
  <si>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</si>
  <si>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</si>
  <si>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</si>
  <si>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</si>
  <si>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</si>
  <si>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</si>
  <si>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</si>
  <si>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</si>
  <si>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</si>
  <si>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</si>
  <si>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</si>
  <si>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</si>
  <si>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</si>
  <si>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</si>
  <si>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</si>
  <si>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</si>
  <si>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</si>
  <si>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</si>
  <si>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</si>
  <si>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</si>
  <si>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</si>
  <si>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</si>
  <si>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</si>
  <si>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</si>
  <si>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</si>
  <si>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</si>
  <si>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</si>
  <si>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</si>
  <si>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</si>
  <si>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</si>
  <si>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</si>
  <si>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</si>
  <si>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</si>
  <si>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</si>
  <si>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</si>
  <si>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</si>
  <si>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</si>
  <si>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</si>
  <si>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</si>
  <si>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</si>
  <si>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</si>
  <si>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</si>
  <si>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</si>
  <si>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</si>
  <si>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</si>
  <si>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</si>
  <si>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</si>
  <si>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</si>
  <si>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</si>
  <si>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</si>
  <si>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</si>
  <si>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</si>
  <si>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</si>
  <si>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</si>
  <si>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</si>
  <si>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</si>
  <si>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</si>
  <si>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</si>
  <si>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</si>
  <si>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</si>
  <si>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</si>
  <si>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</si>
  <si>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</si>
  <si>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</si>
  <si>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</si>
  <si>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</si>
  <si>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</si>
  <si>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</si>
  <si>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</si>
  <si>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</si>
  <si>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</si>
  <si>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</si>
  <si>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</si>
  <si>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</si>
  <si>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</si>
  <si>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</si>
  <si>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</si>
  <si>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</si>
  <si>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</si>
  <si>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</si>
  <si>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</si>
  <si>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</si>
  <si>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</si>
  <si>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</si>
  <si>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</si>
  <si>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</si>
  <si>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</si>
  <si>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</si>
  <si>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</si>
  <si>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</si>
  <si>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</si>
  <si>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</si>
  <si>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</si>
  <si>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</si>
  <si>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</si>
  <si>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</si>
  <si>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</si>
  <si>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</si>
  <si>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</si>
  <si>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</si>
  <si>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</si>
  <si>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</si>
  <si>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</si>
  <si>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</si>
  <si>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</si>
  <si>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</si>
  <si>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</si>
  <si>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</si>
  <si>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</si>
  <si>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</si>
  <si>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</si>
  <si>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</si>
  <si>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</si>
  <si>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</si>
  <si>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</si>
  <si>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</si>
  <si>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</si>
  <si>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</si>
  <si>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</si>
  <si>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</si>
  <si>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</si>
  <si>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</si>
  <si>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</si>
  <si>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</si>
  <si>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</si>
  <si>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</si>
  <si>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</si>
  <si>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</si>
  <si>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</si>
  <si>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</si>
  <si>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</si>
  <si>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</si>
  <si>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</si>
  <si>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</si>
  <si>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</si>
  <si>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</si>
  <si>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</si>
  <si>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</si>
  <si>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</si>
  <si>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</si>
  <si>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</si>
  <si>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</si>
  <si>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</si>
  <si>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</si>
  <si>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</si>
  <si>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</si>
  <si>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</si>
  <si>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</si>
  <si>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</si>
  <si>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</si>
  <si>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</si>
  <si>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</si>
  <si>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</si>
  <si>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</si>
  <si>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</si>
  <si>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</si>
  <si>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</si>
  <si>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</si>
  <si>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</si>
  <si>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</si>
  <si>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</si>
  <si>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</si>
  <si>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</si>
  <si>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</si>
  <si>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</si>
  <si>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</si>
  <si>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</si>
  <si>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</si>
  <si>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</si>
  <si>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</si>
  <si>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</si>
  <si>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</si>
  <si>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</si>
  <si>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</si>
  <si>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</si>
  <si>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</si>
  <si>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</si>
  <si>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</si>
  <si>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</si>
  <si>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</si>
  <si>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</si>
  <si>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</si>
  <si>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</si>
  <si>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</si>
  <si>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</si>
  <si>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</si>
  <si>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</si>
  <si>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</si>
  <si>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</si>
  <si>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</si>
  <si>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</si>
  <si>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</si>
  <si>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</si>
  <si>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</si>
  <si>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</si>
  <si>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</si>
  <si>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</si>
  <si>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</si>
  <si>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</si>
  <si>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</si>
  <si>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</si>
  <si>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</si>
  <si>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</si>
  <si>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</si>
  <si>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</si>
  <si>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</si>
  <si>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</si>
  <si>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</si>
  <si>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</si>
  <si>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</si>
  <si>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</si>
  <si>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</si>
  <si>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</si>
  <si>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</si>
  <si>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</si>
  <si>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</si>
  <si>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</si>
  <si>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</si>
  <si>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</si>
  <si>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</si>
  <si>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</si>
  <si>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</si>
  <si>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</si>
  <si>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</si>
  <si>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</si>
  <si>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</si>
  <si>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</si>
  <si>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</si>
  <si>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</si>
  <si>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</si>
  <si>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</si>
  <si>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</si>
  <si>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</si>
  <si>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</si>
  <si>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</si>
  <si>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</si>
  <si>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</si>
  <si>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</si>
  <si>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</si>
  <si>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</si>
  <si>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</si>
  <si>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</si>
  <si>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</si>
  <si>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</si>
  <si>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</si>
  <si>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</si>
  <si>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</si>
  <si>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</si>
  <si>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</si>
  <si>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</si>
  <si>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</si>
  <si>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</si>
  <si>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</si>
  <si>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</si>
  <si>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</si>
  <si>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</si>
  <si>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</si>
  <si>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</si>
  <si>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</si>
  <si>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</si>
  <si>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</si>
  <si>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</si>
  <si>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</si>
  <si>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</si>
  <si>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</si>
  <si>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</si>
  <si>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</si>
  <si>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</si>
  <si>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</si>
  <si>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</si>
  <si>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</si>
  <si>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</si>
  <si>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</si>
  <si>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</si>
  <si>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</si>
  <si>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</si>
  <si>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</si>
  <si>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</si>
  <si>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</si>
  <si>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</si>
  <si>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</si>
  <si>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</si>
  <si>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</si>
  <si>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</si>
  <si>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</si>
  <si>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</si>
  <si>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</si>
  <si>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</si>
  <si>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</si>
  <si>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</si>
  <si>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</si>
  <si>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</si>
  <si>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</si>
  <si>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</si>
  <si>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</si>
  <si>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</si>
  <si>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</si>
  <si>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</si>
  <si>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</si>
  <si>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</si>
  <si>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</si>
  <si>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</si>
  <si>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</si>
  <si>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</si>
  <si>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</si>
  <si>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</si>
  <si>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</si>
  <si>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</si>
  <si>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</si>
  <si>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</si>
  <si>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</si>
  <si>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</si>
  <si>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</si>
  <si>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</si>
  <si>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</si>
  <si>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</si>
  <si>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</si>
  <si>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</si>
  <si>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</si>
  <si>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</si>
  <si>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</si>
  <si>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</si>
  <si>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</si>
  <si>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</si>
  <si>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</si>
  <si>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</si>
  <si>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</si>
  <si>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</si>
  <si>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</si>
  <si>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</si>
  <si>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</si>
  <si>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</si>
  <si>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</si>
  <si>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</si>
  <si>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</si>
  <si>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</si>
  <si>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</si>
  <si>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</si>
  <si>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</si>
  <si>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</si>
  <si>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</si>
  <si>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</si>
  <si>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</si>
  <si>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</si>
  <si>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</si>
  <si>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</si>
  <si>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</si>
  <si>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</si>
  <si>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</si>
  <si>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</si>
  <si>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</si>
  <si>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</si>
  <si>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</si>
  <si>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</si>
  <si>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</si>
  <si>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</si>
  <si>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</si>
  <si>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</si>
  <si>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</si>
  <si>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</si>
  <si>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</si>
  <si>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</si>
  <si>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</si>
  <si>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</si>
  <si>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</si>
  <si>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</si>
  <si>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</si>
  <si>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</si>
  <si>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</si>
  <si>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</si>
  <si>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</si>
  <si>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</si>
  <si>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</si>
  <si>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</si>
  <si>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</si>
  <si>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</si>
  <si>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</si>
  <si>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</si>
  <si>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</si>
  <si>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</si>
  <si>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</si>
  <si>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</si>
  <si>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</si>
  <si>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</si>
  <si>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</si>
  <si>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</si>
  <si>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</si>
  <si>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</si>
  <si>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</si>
  <si>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</si>
  <si>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</si>
  <si>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</si>
  <si>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</si>
  <si>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</si>
  <si>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</si>
  <si>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</si>
  <si>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</si>
  <si>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</si>
  <si>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</si>
  <si>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</si>
  <si>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</si>
  <si>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</si>
  <si>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</si>
  <si>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</si>
  <si>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</si>
  <si>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</si>
  <si>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</si>
  <si>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</si>
  <si>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</si>
  <si>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</si>
  <si>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</si>
  <si>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</si>
  <si>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</si>
  <si>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</si>
  <si>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</si>
  <si>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</si>
  <si>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</si>
  <si>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</si>
  <si>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</si>
  <si>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</si>
  <si>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</si>
  <si>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</si>
  <si>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</si>
  <si>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</si>
  <si>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</si>
  <si>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</si>
  <si>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</si>
  <si>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</si>
  <si>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</si>
  <si>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</si>
  <si>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</si>
  <si>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</si>
  <si>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</si>
  <si>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</si>
  <si>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</si>
  <si>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</si>
  <si>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</si>
  <si>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</si>
  <si>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</si>
  <si>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</si>
  <si>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</si>
  <si>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</si>
  <si>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</si>
  <si>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</si>
  <si>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</si>
  <si>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</si>
  <si>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</si>
  <si>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</si>
  <si>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</si>
  <si>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</si>
  <si>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</si>
  <si>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</si>
  <si>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</si>
  <si>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</si>
  <si>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</si>
  <si>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</si>
  <si>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</si>
  <si>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</si>
  <si>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</si>
  <si>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</si>
  <si>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</si>
  <si>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</si>
  <si>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</si>
  <si>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</si>
  <si>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</si>
  <si>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</si>
  <si>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</si>
  <si>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</si>
  <si>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</si>
  <si>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</si>
  <si>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</si>
  <si>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</si>
  <si>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</si>
  <si>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</si>
  <si>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</si>
  <si>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</si>
  <si>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</si>
  <si>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</si>
  <si>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</si>
  <si>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</si>
  <si>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</si>
  <si>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</si>
  <si>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</si>
  <si>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</si>
  <si>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</si>
  <si>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</si>
  <si>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</si>
  <si>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</si>
  <si>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</si>
  <si>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</si>
  <si>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</si>
  <si>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</si>
  <si>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</si>
  <si>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</si>
  <si>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</si>
  <si>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</si>
  <si>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</si>
  <si>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</si>
  <si>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</si>
  <si>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</si>
  <si>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</si>
  <si>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</si>
  <si>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</si>
  <si>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</si>
  <si>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</si>
  <si>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</si>
  <si>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</si>
  <si>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</si>
  <si>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</si>
  <si>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</si>
  <si>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</si>
  <si>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</si>
  <si>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</si>
  <si>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</si>
  <si>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</si>
  <si>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</si>
  <si>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</si>
  <si>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</si>
  <si>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</si>
  <si>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</si>
  <si>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</si>
  <si>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</si>
  <si>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</si>
  <si>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</si>
  <si>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</si>
  <si>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</si>
  <si>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</si>
  <si>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</si>
  <si>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</si>
  <si>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</si>
  <si>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</si>
  <si>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</si>
  <si>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</si>
  <si>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</si>
  <si>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</si>
  <si>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</si>
  <si>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</si>
  <si>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</si>
  <si>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</si>
  <si>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</si>
  <si>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</si>
  <si>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</si>
  <si>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</si>
  <si>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</si>
  <si>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</si>
  <si>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</si>
  <si>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</si>
  <si>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</si>
  <si>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</si>
  <si>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</si>
  <si>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</si>
  <si>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</si>
  <si>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</si>
  <si>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</si>
  <si>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</si>
  <si>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</si>
  <si>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</si>
  <si>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</si>
  <si>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</si>
  <si>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</si>
  <si>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</si>
  <si>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</si>
  <si>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</si>
  <si>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</si>
  <si>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</si>
  <si>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</si>
  <si>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</si>
  <si>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</si>
  <si>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</si>
  <si>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</si>
  <si>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</si>
  <si>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</si>
  <si>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</si>
  <si>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</si>
  <si>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</si>
  <si>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</si>
  <si>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</si>
  <si>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</si>
  <si>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</si>
  <si>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</si>
  <si>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</si>
  <si>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</si>
  <si>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</si>
  <si>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</si>
  <si>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</si>
  <si>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</si>
  <si>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</si>
  <si>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</si>
  <si>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</si>
  <si>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</si>
  <si>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</si>
  <si>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</si>
  <si>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</si>
  <si>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</si>
  <si>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</si>
  <si>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</si>
  <si>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</si>
  <si>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</si>
  <si>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</si>
  <si>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</si>
  <si>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</si>
  <si>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</si>
  <si>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</si>
  <si>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</si>
  <si>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</si>
  <si>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</si>
  <si>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</si>
  <si>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</si>
  <si>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</si>
  <si>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</si>
  <si>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</si>
  <si>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</si>
  <si>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</si>
  <si>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</si>
  <si>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</si>
  <si>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</si>
  <si>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</si>
  <si>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</si>
  <si>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</si>
  <si>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</si>
  <si>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</si>
  <si>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</si>
  <si>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</si>
  <si>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</si>
  <si>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</si>
  <si>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</si>
  <si>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</si>
  <si>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</si>
  <si>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</si>
  <si>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</si>
  <si>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</si>
  <si>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</si>
  <si>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</si>
  <si>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</si>
  <si>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</si>
  <si>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</si>
  <si>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</si>
  <si>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</si>
  <si>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</si>
  <si>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</si>
  <si>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</si>
  <si>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</si>
  <si>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</si>
  <si>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</si>
  <si>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</si>
  <si>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</si>
  <si>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</si>
  <si>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</si>
  <si>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</si>
  <si>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</si>
  <si>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</si>
  <si>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</si>
  <si>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</si>
  <si>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</si>
  <si>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</si>
  <si>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</si>
  <si>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</si>
  <si>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</si>
  <si>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</si>
  <si>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</si>
  <si>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</si>
  <si>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</si>
  <si>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</si>
  <si>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</si>
  <si>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</si>
  <si>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</si>
  <si>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</si>
  <si>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</si>
  <si>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</si>
  <si>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</si>
  <si>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</si>
  <si>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</si>
  <si>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</si>
  <si>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</si>
  <si>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</si>
  <si>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</si>
  <si>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</si>
  <si>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</si>
  <si>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</si>
  <si>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</si>
  <si>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</si>
  <si>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</si>
  <si>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</si>
  <si>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</si>
  <si>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</si>
  <si>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</si>
  <si>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</si>
  <si>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</si>
  <si>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</si>
  <si>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</si>
  <si>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</si>
  <si>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</si>
  <si>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</si>
  <si>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</si>
  <si>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</si>
  <si>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</si>
  <si>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</si>
  <si>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</si>
  <si>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</si>
  <si>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</si>
  <si>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</si>
  <si>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</si>
  <si>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</si>
  <si>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</si>
  <si>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</si>
  <si>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</si>
  <si>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</si>
  <si>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</si>
  <si>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</si>
  <si>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</si>
  <si>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</si>
  <si>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</si>
  <si>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</si>
  <si>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</si>
  <si>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</si>
  <si>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</si>
  <si>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</si>
  <si>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</si>
  <si>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</si>
  <si>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</si>
  <si>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</si>
  <si>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</si>
  <si>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</si>
  <si>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</si>
  <si>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</si>
  <si>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</si>
  <si>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</si>
  <si>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</si>
  <si>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</si>
  <si>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</si>
  <si>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</si>
  <si>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</si>
  <si>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</si>
  <si>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</si>
  <si>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</si>
  <si>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</si>
  <si>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</si>
  <si>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</si>
  <si>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</si>
  <si>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</si>
  <si>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</si>
  <si>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</si>
  <si>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</si>
  <si>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</si>
  <si>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</si>
  <si>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</si>
  <si>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</si>
  <si>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</si>
  <si>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</si>
  <si>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</si>
  <si>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</si>
  <si>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</si>
  <si>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</si>
  <si>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</si>
  <si>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</si>
  <si>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</si>
  <si>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</si>
  <si>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</si>
  <si>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</si>
  <si>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</si>
  <si>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</si>
  <si>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</si>
  <si>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</si>
  <si>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</si>
  <si>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</si>
  <si>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</si>
  <si>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</si>
  <si>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</si>
  <si>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</si>
  <si>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</si>
  <si>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</si>
  <si>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</si>
  <si>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</si>
  <si>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</si>
  <si>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</si>
  <si>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</si>
  <si>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</si>
  <si>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</si>
  <si>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</si>
  <si>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</si>
  <si>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</si>
  <si>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</si>
  <si>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</si>
  <si>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</si>
  <si>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</si>
  <si>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</si>
  <si>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</si>
  <si>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</si>
  <si>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</si>
  <si>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</si>
  <si>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</si>
  <si>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</si>
  <si>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</si>
  <si>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</si>
  <si>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</si>
  <si>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</si>
  <si>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</si>
  <si>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</si>
  <si>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</si>
  <si>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</si>
  <si>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</si>
  <si>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</si>
  <si>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</si>
  <si>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</si>
  <si>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</si>
  <si>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</si>
  <si>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</si>
  <si>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</si>
  <si>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</si>
  <si>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</si>
  <si>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</si>
  <si>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</si>
  <si>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</si>
  <si>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</si>
  <si>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</si>
  <si>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</si>
  <si>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</si>
  <si>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</si>
  <si>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</si>
  <si>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</si>
  <si>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</si>
  <si>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</si>
  <si>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</si>
  <si>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</si>
  <si>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</si>
  <si>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</si>
  <si>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</si>
  <si>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</si>
  <si>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</si>
  <si>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</si>
  <si>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</si>
  <si>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</si>
  <si>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</si>
  <si>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</si>
  <si>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</si>
  <si>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</si>
  <si>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</si>
  <si>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</si>
  <si>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</si>
  <si>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</si>
  <si>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</si>
  <si>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</si>
  <si>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</si>
  <si>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</si>
  <si>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</si>
  <si>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</si>
  <si>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</si>
  <si>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</si>
  <si>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</si>
  <si>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</si>
  <si>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</si>
  <si>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</si>
  <si>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</si>
  <si>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</si>
  <si>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</si>
  <si>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</si>
  <si>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</si>
  <si>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</si>
  <si>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</si>
  <si>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</si>
  <si>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</si>
  <si>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</si>
  <si>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</si>
  <si>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</si>
  <si>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</si>
  <si>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</si>
  <si>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</si>
  <si>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</si>
  <si>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</si>
  <si>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</si>
  <si>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</si>
  <si>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</si>
  <si>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</si>
  <si>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</si>
  <si>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</si>
  <si>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</si>
  <si>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</si>
  <si>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</si>
  <si>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</si>
  <si>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</si>
  <si>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</si>
  <si>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</si>
  <si>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</si>
  <si>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</si>
  <si>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</si>
  <si>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</si>
  <si>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</si>
  <si>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</si>
  <si>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</si>
  <si>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</si>
  <si>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</si>
  <si>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</si>
  <si>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</si>
  <si>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</si>
  <si>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</si>
  <si>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</si>
  <si>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</si>
  <si>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</si>
  <si>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</si>
  <si>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</si>
  <si>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</si>
  <si>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</si>
  <si>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</si>
  <si>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</si>
  <si>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</si>
  <si>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</si>
  <si>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</si>
  <si>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</si>
  <si>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</si>
  <si>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</si>
  <si>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</si>
  <si>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</si>
  <si>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</si>
  <si>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</si>
  <si>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</si>
  <si>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</si>
  <si>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</si>
  <si>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</si>
  <si>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</si>
  <si>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</si>
  <si>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</si>
  <si>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</si>
  <si>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</si>
  <si>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</si>
  <si>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</si>
  <si>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</si>
  <si>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</si>
  <si>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</si>
  <si>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</si>
  <si>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</si>
  <si>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</si>
  <si>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</si>
  <si>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</si>
  <si>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</si>
  <si>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</si>
  <si>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</si>
  <si>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</si>
  <si>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</si>
  <si>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</si>
  <si>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</si>
  <si>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</si>
  <si>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</si>
  <si>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</si>
  <si>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</si>
  <si>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</si>
  <si>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</si>
  <si>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</si>
  <si>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</si>
  <si>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</si>
  <si>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</si>
  <si>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</si>
  <si>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</si>
  <si>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</si>
  <si>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</si>
  <si>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</si>
  <si>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</si>
  <si>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</si>
  <si>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</si>
  <si>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</si>
  <si>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</si>
  <si>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</si>
  <si>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</si>
  <si>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</si>
  <si>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</si>
  <si>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</si>
  <si>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</si>
  <si>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</si>
  <si>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</si>
  <si>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</si>
  <si>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</si>
  <si>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</si>
  <si>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</si>
  <si>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</si>
  <si>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</si>
  <si>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</si>
  <si>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</si>
  <si>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</si>
  <si>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</si>
  <si>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</si>
  <si>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</si>
  <si>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</si>
  <si>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</si>
  <si>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</si>
  <si>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</si>
  <si>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</si>
  <si>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</si>
  <si>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</si>
  <si>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</si>
  <si>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</si>
  <si>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</si>
  <si>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</si>
  <si>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</si>
  <si>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</si>
  <si>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</si>
  <si>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</si>
  <si>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</si>
  <si>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</si>
  <si>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</si>
  <si>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</si>
  <si>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</si>
  <si>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</si>
  <si>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</si>
  <si>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</si>
  <si>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</si>
  <si>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</si>
  <si>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</si>
  <si>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</si>
  <si>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</si>
  <si>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</si>
  <si>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</si>
  <si>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</si>
  <si>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</si>
  <si>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</si>
  <si>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</si>
  <si>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</si>
  <si>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</si>
  <si>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</si>
  <si>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</si>
  <si>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</si>
  <si>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</si>
  <si>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</si>
  <si>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</si>
  <si>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</si>
  <si>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</si>
  <si>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</si>
  <si>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</si>
  <si>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</si>
  <si>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</si>
  <si>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</si>
  <si>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</si>
  <si>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</si>
  <si>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</si>
  <si>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</si>
  <si>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</si>
  <si>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</si>
  <si>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</si>
  <si>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</si>
  <si>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</si>
  <si>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</si>
  <si>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</si>
  <si>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</si>
  <si>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</si>
  <si>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</si>
  <si>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</si>
  <si>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</si>
  <si>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</si>
  <si>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</si>
  <si>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</si>
  <si>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</si>
  <si>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</si>
  <si>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</si>
  <si>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</si>
  <si>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</si>
  <si>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</si>
  <si>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</si>
  <si>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</si>
  <si>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</si>
  <si>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</si>
  <si>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</si>
  <si>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</si>
  <si>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</si>
  <si>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</si>
  <si>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</si>
  <si>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</si>
  <si>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</si>
  <si>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</si>
  <si>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</si>
  <si>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</si>
  <si>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</si>
  <si>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</si>
  <si>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</si>
  <si>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</si>
  <si>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</si>
  <si>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</si>
  <si>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</si>
  <si>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</si>
  <si>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</si>
  <si>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</si>
  <si>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</si>
  <si>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</si>
  <si>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</si>
  <si>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</si>
  <si>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</si>
  <si>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</si>
  <si>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</si>
  <si>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</si>
  <si>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</si>
  <si>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</si>
  <si>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</si>
  <si>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</si>
  <si>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</si>
  <si>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</si>
  <si>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</si>
  <si>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</si>
  <si>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</si>
  <si>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</si>
  <si>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</si>
  <si>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</si>
  <si>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</si>
  <si>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</si>
  <si>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</si>
  <si>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</si>
  <si>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</si>
  <si>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</si>
  <si>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</si>
  <si>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</si>
  <si>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</si>
  <si>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</si>
  <si>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</si>
  <si>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</si>
  <si>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</si>
  <si>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</si>
  <si>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</si>
  <si>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</si>
  <si>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</si>
  <si>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</si>
  <si>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</si>
  <si>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</si>
  <si>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</si>
  <si>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</si>
  <si>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</si>
  <si>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</si>
  <si>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</si>
  <si>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</si>
  <si>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</si>
  <si>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</si>
  <si>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</si>
  <si>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</si>
  <si>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</si>
  <si>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</si>
  <si>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</si>
  <si>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</si>
  <si>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</si>
  <si>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</si>
  <si>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</si>
  <si>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</si>
  <si>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</si>
  <si>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</si>
  <si>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</si>
  <si>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</si>
  <si>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</si>
  <si>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</si>
  <si>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</si>
  <si>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</si>
  <si>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</si>
  <si>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</si>
  <si>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</si>
  <si>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</si>
  <si>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</si>
  <si>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</si>
  <si>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</si>
  <si>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</si>
  <si>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</si>
  <si>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</si>
  <si>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</si>
  <si>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</si>
  <si>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</si>
  <si>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</si>
  <si>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</si>
  <si>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</si>
  <si>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</si>
  <si>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</si>
  <si>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</si>
  <si>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</si>
  <si>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</si>
  <si>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</si>
  <si>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</si>
  <si>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</si>
  <si>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</si>
  <si>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</si>
  <si>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</si>
  <si>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</si>
  <si>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</si>
  <si>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</si>
  <si>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</si>
  <si>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</si>
  <si>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</si>
  <si>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</si>
  <si>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</si>
  <si>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</si>
  <si>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</si>
  <si>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</si>
  <si>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</si>
  <si>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</si>
  <si>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</si>
  <si>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</si>
  <si>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</si>
  <si>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</si>
  <si>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</si>
  <si>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</si>
  <si>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</si>
  <si>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</si>
  <si>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</si>
  <si>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</si>
  <si>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</si>
  <si>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</si>
  <si>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</si>
  <si>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</si>
  <si>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</si>
  <si>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</si>
  <si>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</si>
  <si>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</si>
  <si>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</si>
  <si>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</si>
  <si>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</si>
  <si>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</si>
  <si>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</si>
  <si>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</si>
  <si>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</si>
  <si>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</si>
  <si>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</si>
  <si>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</si>
  <si>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</si>
  <si>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</si>
  <si>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</si>
  <si>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</si>
  <si>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</si>
  <si>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</si>
  <si>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</si>
  <si>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</si>
  <si>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</si>
  <si>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</si>
  <si>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</si>
  <si>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</si>
  <si>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</si>
  <si>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</si>
  <si>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</si>
  <si>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</si>
  <si>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</si>
  <si>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</si>
  <si>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</si>
  <si>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</si>
  <si>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</si>
  <si>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</si>
  <si>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</si>
  <si>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</si>
  <si>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</si>
  <si>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</si>
  <si>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</si>
  <si>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</si>
  <si>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</si>
  <si>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</si>
  <si>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</si>
  <si>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</si>
  <si>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</si>
  <si>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</si>
  <si>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</si>
  <si>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</si>
  <si>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</si>
  <si>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</si>
  <si>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</si>
  <si>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</si>
  <si>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</si>
  <si>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</si>
  <si>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</si>
  <si>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</si>
  <si>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</si>
  <si>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</si>
  <si>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</si>
  <si>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</si>
  <si>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</si>
  <si>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</si>
  <si>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</si>
  <si>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</si>
  <si>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</si>
  <si>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</si>
  <si>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</si>
  <si>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</si>
  <si>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</si>
  <si>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</si>
  <si>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</si>
  <si>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</si>
  <si>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</si>
  <si>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</si>
  <si>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</si>
  <si>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</si>
  <si>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</si>
  <si>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</si>
  <si>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</si>
  <si>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</si>
  <si>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</si>
  <si>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</si>
  <si>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</si>
  <si>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</si>
  <si>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</si>
  <si>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</si>
  <si>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</si>
  <si>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</si>
  <si>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</si>
  <si>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</si>
  <si>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</si>
  <si>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</si>
  <si>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</si>
  <si>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</si>
  <si>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</si>
  <si>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</si>
  <si>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</si>
  <si>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</si>
  <si>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</si>
  <si>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</si>
  <si>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</si>
  <si>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</si>
  <si>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</si>
  <si>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</si>
  <si>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</si>
  <si>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</si>
  <si>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</si>
  <si>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</si>
  <si>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</si>
  <si>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</si>
  <si>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</si>
  <si>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</si>
  <si>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</si>
  <si>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</si>
  <si>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</si>
  <si>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</si>
  <si>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</si>
  <si>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</si>
  <si>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</si>
  <si>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</si>
  <si>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</si>
  <si>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</si>
  <si>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</si>
  <si>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</si>
  <si>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</si>
  <si>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</si>
  <si>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</si>
  <si>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</si>
  <si>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</si>
  <si>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</si>
  <si>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</si>
  <si>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</si>
  <si>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</si>
  <si>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</si>
  <si>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</si>
  <si>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</si>
  <si>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</si>
  <si>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</si>
  <si>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</si>
  <si>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</si>
  <si>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</si>
  <si>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</si>
  <si>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</si>
  <si>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</si>
  <si>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</si>
  <si>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</si>
  <si>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</si>
  <si>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</si>
  <si>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</si>
  <si>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</si>
  <si>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</si>
  <si>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</si>
  <si>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</si>
  <si>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</si>
  <si>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</si>
  <si>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</si>
  <si>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</si>
  <si>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</si>
  <si>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</si>
  <si>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</si>
  <si>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</si>
  <si>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</si>
  <si>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</si>
  <si>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</si>
  <si>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</si>
  <si>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</si>
  <si>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</si>
  <si>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</si>
  <si>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</si>
  <si>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</si>
  <si>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</si>
  <si>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</si>
  <si>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</si>
  <si>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</si>
  <si>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</si>
  <si>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</si>
  <si>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</si>
  <si>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</si>
  <si>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</si>
  <si>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</si>
  <si>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</si>
  <si>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</si>
  <si>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</si>
  <si>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</si>
  <si>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</si>
  <si>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</si>
  <si>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</si>
  <si>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</si>
  <si>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</si>
  <si>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</si>
  <si>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</si>
  <si>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</si>
  <si>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</si>
  <si>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</si>
  <si>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</si>
  <si>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</si>
  <si>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</si>
  <si>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</si>
  <si>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</si>
  <si>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</si>
  <si>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</si>
  <si>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</si>
  <si>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</si>
  <si>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</si>
  <si>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</si>
  <si>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</si>
  <si>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</si>
  <si>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</si>
  <si>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</si>
  <si>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</si>
  <si>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</si>
  <si>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</si>
  <si>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</si>
  <si>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</si>
  <si>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</si>
  <si>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</si>
  <si>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</si>
  <si>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</si>
  <si>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</si>
  <si>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</si>
  <si>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</si>
  <si>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</si>
  <si>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</si>
  <si>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</si>
  <si>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</si>
  <si>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</si>
  <si>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</si>
  <si>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</si>
  <si>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</si>
  <si>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</si>
  <si>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</si>
  <si>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</si>
  <si>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</si>
  <si>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</si>
  <si>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</si>
  <si>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</si>
  <si>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</si>
  <si>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</si>
  <si>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</si>
  <si>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</si>
  <si>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</si>
  <si>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</si>
  <si>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</si>
  <si>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</si>
  <si>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</si>
  <si>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</si>
  <si>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</si>
  <si>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</si>
  <si>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</si>
  <si>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</si>
  <si>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</si>
  <si>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</si>
  <si>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</si>
  <si>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</si>
  <si>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</si>
  <si>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</si>
  <si>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</si>
  <si>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</si>
  <si>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</si>
  <si>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</si>
  <si>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</si>
  <si>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</si>
  <si>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</si>
  <si>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</si>
  <si>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</si>
  <si>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</si>
  <si>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</si>
  <si>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</si>
  <si>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</si>
  <si>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</si>
  <si>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</si>
  <si>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</si>
  <si>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</si>
  <si>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</si>
  <si>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</si>
  <si>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</si>
  <si>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</si>
  <si>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</si>
  <si>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</si>
  <si>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</si>
  <si>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</si>
  <si>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</si>
  <si>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</si>
  <si>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</si>
  <si>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</si>
  <si>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</si>
  <si>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</si>
  <si>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</si>
  <si>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</si>
  <si>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</si>
  <si>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</si>
  <si>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</si>
  <si>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</si>
  <si>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</si>
  <si>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</si>
  <si>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</si>
  <si>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</si>
  <si>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</si>
  <si>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</si>
  <si>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</si>
  <si>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</si>
  <si>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</si>
  <si>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</si>
  <si>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</si>
  <si>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</si>
  <si>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</si>
  <si>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</si>
  <si>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</si>
  <si>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</si>
  <si>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</si>
  <si>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</si>
  <si>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</si>
  <si>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</si>
  <si>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</si>
  <si>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</si>
  <si>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</si>
  <si>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</si>
  <si>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</si>
  <si>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</si>
  <si>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</si>
  <si>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</si>
  <si>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</si>
  <si>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</si>
  <si>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</si>
  <si>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</si>
  <si>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</si>
  <si>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</si>
  <si>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</si>
  <si>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</si>
  <si>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</si>
  <si>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</si>
  <si>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</si>
  <si>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</si>
  <si>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</si>
  <si>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</si>
  <si>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</si>
  <si>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</si>
  <si>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</si>
  <si>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</si>
  <si>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</si>
  <si>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</si>
  <si>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</si>
  <si>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</si>
  <si>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</si>
  <si>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</si>
  <si>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</si>
  <si>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</si>
  <si>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</si>
  <si>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</si>
  <si>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</si>
  <si>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</si>
  <si>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</si>
  <si>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</si>
  <si>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</si>
  <si>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</si>
  <si>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</si>
  <si>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</si>
  <si>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</si>
  <si>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</si>
  <si>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</si>
  <si>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</si>
  <si>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</si>
  <si>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</si>
  <si>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</si>
  <si>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</si>
  <si>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</si>
  <si>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</si>
  <si>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</si>
  <si>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</si>
  <si>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</si>
  <si>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</si>
  <si>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</si>
  <si>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</si>
  <si>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</si>
  <si>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</si>
  <si>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</si>
  <si>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</si>
  <si>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</si>
  <si>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</si>
  <si>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</si>
  <si>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</si>
  <si>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</si>
  <si>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</si>
  <si>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</si>
  <si>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</si>
  <si>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</si>
  <si>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</si>
  <si>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</si>
  <si>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</si>
  <si>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</si>
  <si>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</si>
  <si>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</si>
  <si>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</si>
  <si>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</si>
  <si>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</si>
  <si>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</si>
  <si>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</si>
  <si>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</si>
  <si>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</si>
  <si>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</si>
  <si>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</si>
  <si>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</si>
  <si>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</si>
  <si>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</si>
  <si>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</si>
  <si>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</si>
  <si>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</si>
  <si>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</si>
  <si>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</si>
  <si>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</si>
  <si>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</si>
  <si>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</si>
  <si>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</si>
  <si>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</si>
  <si>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</si>
  <si>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</si>
  <si>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</si>
  <si>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</si>
  <si>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</si>
  <si>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</si>
  <si>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</si>
  <si>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</si>
  <si>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</si>
  <si>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</si>
  <si>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</si>
  <si>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</si>
  <si>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</si>
  <si>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</si>
  <si>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</si>
  <si>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</si>
  <si>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</si>
  <si>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</si>
  <si>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</si>
  <si>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</si>
  <si>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</si>
  <si>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</si>
  <si>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</si>
  <si>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</si>
  <si>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</si>
  <si>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</si>
  <si>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</si>
  <si>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</si>
  <si>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</si>
  <si>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</si>
  <si>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</si>
  <si>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</si>
  <si>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</si>
  <si>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</si>
  <si>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</si>
  <si>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</si>
  <si>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</si>
  <si>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</si>
  <si>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</si>
  <si>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</si>
  <si>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</si>
  <si>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</si>
  <si>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</si>
  <si>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</si>
  <si>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</si>
  <si>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</si>
  <si>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</si>
  <si>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</si>
  <si>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</si>
  <si>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</si>
  <si>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</si>
  <si>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</si>
  <si>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</si>
  <si>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</si>
  <si>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</si>
  <si>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</si>
  <si>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</si>
  <si>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</si>
  <si>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</si>
  <si>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</si>
  <si>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</si>
  <si>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</si>
  <si>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</si>
  <si>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</si>
  <si>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</si>
  <si>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</si>
  <si>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</si>
  <si>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</si>
  <si>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</si>
  <si>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</si>
  <si>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</si>
  <si>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</si>
  <si>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</si>
  <si>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</si>
  <si>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</si>
  <si>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</si>
  <si>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</si>
  <si>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</si>
  <si>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</si>
  <si>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</si>
  <si>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</si>
  <si>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</si>
  <si>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</si>
  <si>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</si>
  <si>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</si>
  <si>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</si>
  <si>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</si>
  <si>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</si>
  <si>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</si>
  <si>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</si>
  <si>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</si>
  <si>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</si>
  <si>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</si>
  <si>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</si>
  <si>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</si>
  <si>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</si>
  <si>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</si>
  <si>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</si>
  <si>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</si>
  <si>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</si>
  <si>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</si>
  <si>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</si>
  <si>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</si>
  <si>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</si>
  <si>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</si>
  <si>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</si>
  <si>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</si>
  <si>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</si>
  <si>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</si>
  <si>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</si>
  <si>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</si>
  <si>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</si>
  <si>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</si>
  <si>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</si>
  <si>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</si>
  <si>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</si>
  <si>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</si>
  <si>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</si>
  <si>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</si>
  <si>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</si>
  <si>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</si>
  <si>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</si>
  <si>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</si>
  <si>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</si>
  <si>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</si>
  <si>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</si>
  <si>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</si>
  <si>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</si>
  <si>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</si>
  <si>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</si>
  <si>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</si>
  <si>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</si>
  <si>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</si>
  <si>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</si>
  <si>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</si>
  <si>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</si>
  <si>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</si>
  <si>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</si>
  <si>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</si>
  <si>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</si>
  <si>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</si>
  <si>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</si>
  <si>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</si>
  <si>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</si>
  <si>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</si>
  <si>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</si>
  <si>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</si>
  <si>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</si>
  <si>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</si>
  <si>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</si>
  <si>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</si>
  <si>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</si>
  <si>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</si>
  <si>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</si>
  <si>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</si>
  <si>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</si>
  <si>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</si>
  <si>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</si>
  <si>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</si>
  <si>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</si>
  <si>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</si>
  <si>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</si>
  <si>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</si>
  <si>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</si>
  <si>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</si>
  <si>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</si>
  <si>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</si>
  <si>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</si>
  <si>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</si>
  <si>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</si>
  <si>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</si>
  <si>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</si>
  <si>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</si>
  <si>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</si>
  <si>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</si>
  <si>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</si>
  <si>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</si>
  <si>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</si>
  <si>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</si>
  <si>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</si>
  <si>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</si>
  <si>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</si>
  <si>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</si>
  <si>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</si>
  <si>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</si>
  <si>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</si>
  <si>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</si>
  <si>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</si>
  <si>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</si>
  <si>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</si>
  <si>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</si>
  <si>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</si>
  <si>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</si>
  <si>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</si>
  <si>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</si>
  <si>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</si>
  <si>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</si>
  <si>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</si>
  <si>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</si>
  <si>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</si>
  <si>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</si>
  <si>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</si>
  <si>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</si>
  <si>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</si>
  <si>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</si>
  <si>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</si>
  <si>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</si>
  <si>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</si>
  <si>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</si>
  <si>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</si>
  <si>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</si>
  <si>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</si>
  <si>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</si>
  <si>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</si>
  <si>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</si>
  <si>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</si>
  <si>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</si>
  <si>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</si>
  <si>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</si>
  <si>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</si>
  <si>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</si>
  <si>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</si>
  <si>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</si>
  <si>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</si>
  <si>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</si>
  <si>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</si>
  <si>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</si>
  <si>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</si>
  <si>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</si>
  <si>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</si>
  <si>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</si>
  <si>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</si>
  <si>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</si>
  <si>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</si>
  <si>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</si>
  <si>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</si>
  <si>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</si>
  <si>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</si>
  <si>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</si>
  <si>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</si>
  <si>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</si>
  <si>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</si>
  <si>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</si>
  <si>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</si>
  <si>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</si>
  <si>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</si>
  <si>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</si>
  <si>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</si>
  <si>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</si>
  <si>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</si>
  <si>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</si>
  <si>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</si>
  <si>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</si>
  <si>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</si>
  <si>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</si>
  <si>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</si>
  <si>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</si>
  <si>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</si>
  <si>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</si>
  <si>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</si>
  <si>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</si>
  <si>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</si>
  <si>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</si>
  <si>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</si>
  <si>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</si>
  <si>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</si>
  <si>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</si>
  <si>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</si>
  <si>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</si>
  <si>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</si>
  <si>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</si>
  <si>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</si>
  <si>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</si>
  <si>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</si>
  <si>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</si>
  <si>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</si>
  <si>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</si>
  <si>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</si>
  <si>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</si>
  <si>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</si>
  <si>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</si>
  <si>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</si>
  <si>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</si>
  <si>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</si>
  <si>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</si>
  <si>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</si>
  <si>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</si>
  <si>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</si>
  <si>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</si>
  <si>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</si>
  <si>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</si>
  <si>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</si>
  <si>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</si>
  <si>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</si>
  <si>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</si>
  <si>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</si>
  <si>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</si>
  <si>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</si>
  <si>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</si>
  <si>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</si>
  <si>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</si>
  <si>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</si>
  <si>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</si>
  <si>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</si>
  <si>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</si>
  <si>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</si>
  <si>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</si>
  <si>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</si>
  <si>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</si>
  <si>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</si>
  <si>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</si>
  <si>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</si>
  <si>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</si>
  <si>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</si>
  <si>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</si>
  <si>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</si>
  <si>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</si>
  <si>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</si>
  <si>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</si>
  <si>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</si>
  <si>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</si>
  <si>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</si>
  <si>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</si>
  <si>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</si>
  <si>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</si>
  <si>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</si>
  <si>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</si>
  <si>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</si>
  <si>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</si>
  <si>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</si>
  <si>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</si>
  <si>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</si>
  <si>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</si>
  <si>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</si>
  <si>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</si>
  <si>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</si>
  <si>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</si>
  <si>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</si>
  <si>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</si>
  <si>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</si>
  <si>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</si>
  <si>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</si>
  <si>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</si>
  <si>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</si>
  <si>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</si>
  <si>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</si>
  <si>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</si>
  <si>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</si>
  <si>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</si>
  <si>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</si>
  <si>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</si>
  <si>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</si>
  <si>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</si>
  <si>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</si>
  <si>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</si>
  <si>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</si>
  <si>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</si>
  <si>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</si>
  <si>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</si>
  <si>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</si>
  <si>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</si>
  <si>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</si>
  <si>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</si>
  <si>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</si>
  <si>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</si>
  <si>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</si>
  <si>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</si>
  <si>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</si>
  <si>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</si>
  <si>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</si>
  <si>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</si>
  <si>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</si>
  <si>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</si>
  <si>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</si>
  <si>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</si>
  <si>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</si>
  <si>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</si>
  <si>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</si>
  <si>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</si>
  <si>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</si>
  <si>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</si>
  <si>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</si>
  <si>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</si>
  <si>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</si>
  <si>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</si>
  <si>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</si>
  <si>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</si>
  <si>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</si>
  <si>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</si>
  <si>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</si>
  <si>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</si>
  <si>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</si>
  <si>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</si>
  <si>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</si>
  <si>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</si>
  <si>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</si>
  <si>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</si>
  <si>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</si>
  <si>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</si>
  <si>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</si>
  <si>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</si>
  <si>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</si>
  <si>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</si>
  <si>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</si>
  <si>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</si>
  <si>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</si>
  <si>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</si>
  <si>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</si>
  <si>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</si>
  <si>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</si>
  <si>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</si>
  <si>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</si>
  <si>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</si>
  <si>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</si>
  <si>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</si>
  <si>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</si>
  <si>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</si>
  <si>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</si>
  <si>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</si>
  <si>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</si>
  <si>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</si>
  <si>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</si>
  <si>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</si>
  <si>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</si>
  <si>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</si>
  <si>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</si>
  <si>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</si>
  <si>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</si>
  <si>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</si>
  <si>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</si>
  <si>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</si>
  <si>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</si>
  <si>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</si>
  <si>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</si>
  <si>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</si>
  <si>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</si>
  <si>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</si>
  <si>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</si>
  <si>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</si>
  <si>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</si>
  <si>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</si>
  <si>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</si>
  <si>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</si>
  <si>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</si>
  <si>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</si>
  <si>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</si>
  <si>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</si>
  <si>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</si>
  <si>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</si>
  <si>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</si>
  <si>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</si>
  <si>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</si>
  <si>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</si>
  <si>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</si>
  <si>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</si>
  <si>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</si>
  <si>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</si>
  <si>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</si>
  <si>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</si>
  <si>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</si>
  <si>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</si>
  <si>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</si>
  <si>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</si>
  <si>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</si>
  <si>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</si>
  <si>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</si>
  <si>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</si>
  <si>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</si>
  <si>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</si>
  <si>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</si>
  <si>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</si>
  <si>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</si>
  <si>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</si>
  <si>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</si>
  <si>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</si>
  <si>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</si>
  <si>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</si>
  <si>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</si>
  <si>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</si>
  <si>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</si>
  <si>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</si>
  <si>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</si>
  <si>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</si>
  <si>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</si>
  <si>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</si>
  <si>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</si>
  <si>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</si>
  <si>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</si>
  <si>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</si>
  <si>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</si>
  <si>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</si>
  <si>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</si>
  <si>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</si>
  <si>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</si>
  <si>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</si>
  <si>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</si>
  <si>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</si>
  <si>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</si>
  <si>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</si>
  <si>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</si>
  <si>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</si>
  <si>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</si>
  <si>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</si>
  <si>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</si>
  <si>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</si>
  <si>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</si>
  <si>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</si>
  <si>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</si>
  <si>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</si>
  <si>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</si>
  <si>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</si>
  <si>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</si>
  <si>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</si>
  <si>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</si>
  <si>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</si>
  <si>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</si>
  <si>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</si>
  <si>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</si>
  <si>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</si>
  <si>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</si>
  <si>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</si>
  <si>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</si>
  <si>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</si>
  <si>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</si>
  <si>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</si>
  <si>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</si>
  <si>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</si>
  <si>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</si>
  <si>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</si>
  <si>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</si>
  <si>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</si>
  <si>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</si>
  <si>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</si>
  <si>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</si>
  <si>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</si>
  <si>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</si>
  <si>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</si>
  <si>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</si>
  <si>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</si>
  <si>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</si>
  <si>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</si>
  <si>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</si>
  <si>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</si>
  <si>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</si>
  <si>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</si>
  <si>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</si>
  <si>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</si>
  <si>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</si>
  <si>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</si>
  <si>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</si>
  <si>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</si>
  <si>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</si>
  <si>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</si>
  <si>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</si>
  <si>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</si>
  <si>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</si>
  <si>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</si>
  <si>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</si>
  <si>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</si>
  <si>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</si>
  <si>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</si>
  <si>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</si>
  <si>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</si>
  <si>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</si>
  <si>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</si>
  <si>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</si>
  <si>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</si>
  <si>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</si>
  <si>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</si>
  <si>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</si>
  <si>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</si>
  <si>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</si>
  <si>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</si>
  <si>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</si>
  <si>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</si>
  <si>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</si>
  <si>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</si>
  <si>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</si>
  <si>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</si>
  <si>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</si>
  <si>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</si>
  <si>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</si>
  <si>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</si>
  <si>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</si>
  <si>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</si>
  <si>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</si>
  <si>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</si>
  <si>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</si>
  <si>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</si>
  <si>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</si>
  <si>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</si>
  <si>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</si>
  <si>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</si>
  <si>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</si>
  <si>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</si>
  <si>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</si>
  <si>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</si>
  <si>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</si>
  <si>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</si>
  <si>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</si>
  <si>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</si>
  <si>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</si>
  <si>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</si>
  <si>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</si>
  <si>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</si>
  <si>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</si>
  <si>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</si>
  <si>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</si>
  <si>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</si>
  <si>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</si>
  <si>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</si>
  <si>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</si>
  <si>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</si>
  <si>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</si>
  <si>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</si>
  <si>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</si>
  <si>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</si>
  <si>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</si>
  <si>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</si>
  <si>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</si>
  <si>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</si>
  <si>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</si>
  <si>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</si>
  <si>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</si>
  <si>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</si>
  <si>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</si>
  <si>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</si>
  <si>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</si>
  <si>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</si>
  <si>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</si>
  <si>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</si>
  <si>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</si>
  <si>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</si>
  <si>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</si>
  <si>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</si>
  <si>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</si>
  <si>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</si>
  <si>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</si>
  <si>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</si>
  <si>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</si>
  <si>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</si>
  <si>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</si>
  <si>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</si>
  <si>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</si>
  <si>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</si>
  <si>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</si>
  <si>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</si>
  <si>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</si>
  <si>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</si>
  <si>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</si>
  <si>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</si>
  <si>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</si>
  <si>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</si>
  <si>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</si>
  <si>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</si>
  <si>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</si>
  <si>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</si>
  <si>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</si>
  <si>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</si>
  <si>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</si>
  <si>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</si>
  <si>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</si>
  <si>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</si>
  <si>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</si>
  <si>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</si>
  <si>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</si>
  <si>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</si>
  <si>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</si>
  <si>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</si>
  <si>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</si>
  <si>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</si>
  <si>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</si>
  <si>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</si>
  <si>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</si>
  <si>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</si>
  <si>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</si>
  <si>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</si>
  <si>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</si>
  <si>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</si>
  <si>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</si>
  <si>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</si>
  <si>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</si>
  <si>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</si>
  <si>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</si>
  <si>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</si>
  <si>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</si>
  <si>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</si>
  <si>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</si>
  <si>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</si>
  <si>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</si>
  <si>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</si>
  <si>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</si>
  <si>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</si>
  <si>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</si>
  <si>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</si>
  <si>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</si>
  <si>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</si>
  <si>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</si>
  <si>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</si>
  <si>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</si>
  <si>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</si>
  <si>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</si>
  <si>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</si>
  <si>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</si>
  <si>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</si>
  <si>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</si>
  <si>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</si>
  <si>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</si>
  <si>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</si>
  <si>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</si>
  <si>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</si>
  <si>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</si>
  <si>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</si>
  <si>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</si>
  <si>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</si>
  <si>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</si>
  <si>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</si>
  <si>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</si>
  <si>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</si>
  <si>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</si>
  <si>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</si>
  <si>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</si>
  <si>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</si>
  <si>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</si>
  <si>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</si>
  <si>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</si>
  <si>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</si>
  <si>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</si>
  <si>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</si>
  <si>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</si>
  <si>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</si>
  <si>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</si>
  <si>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</si>
  <si>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</si>
  <si>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</si>
  <si>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</si>
  <si>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</si>
  <si>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</si>
  <si>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</si>
  <si>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</si>
  <si>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</si>
  <si>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</si>
  <si>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</si>
  <si>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</si>
  <si>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</si>
  <si>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</si>
  <si>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</si>
  <si>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</si>
  <si>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</si>
  <si>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</si>
  <si>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</si>
  <si>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</si>
  <si>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</si>
  <si>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</si>
  <si>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</si>
  <si>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</si>
  <si>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</si>
  <si>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</si>
  <si>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</si>
  <si>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</si>
  <si>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</si>
  <si>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</si>
  <si>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</si>
  <si>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</si>
  <si>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</si>
  <si>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</si>
  <si>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</si>
  <si>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</si>
  <si>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</si>
  <si>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</si>
  <si>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</si>
  <si>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</si>
  <si>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</si>
  <si>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</si>
  <si>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</si>
  <si>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</si>
  <si>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</si>
  <si>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</si>
  <si>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</si>
  <si>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</si>
  <si>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</si>
  <si>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</si>
  <si>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</si>
  <si>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</si>
  <si>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</si>
  <si>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</si>
  <si>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</si>
  <si>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</si>
  <si>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</si>
  <si>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</si>
  <si>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</si>
  <si>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</si>
  <si>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</si>
  <si>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</si>
  <si>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</si>
  <si>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</si>
  <si>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</si>
  <si>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</si>
  <si>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</si>
  <si>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</si>
  <si>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</si>
  <si>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</si>
  <si>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</si>
  <si>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</si>
  <si>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</si>
  <si>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</si>
  <si>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</si>
  <si>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</si>
  <si>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</si>
  <si>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</si>
  <si>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</si>
  <si>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</si>
  <si>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</si>
  <si>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</si>
  <si>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</si>
  <si>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</si>
  <si>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</si>
  <si>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</si>
  <si>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</si>
  <si>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</si>
  <si>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</si>
  <si>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</si>
  <si>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</si>
  <si>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</si>
  <si>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</si>
  <si>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</si>
  <si>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</si>
  <si>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</si>
  <si>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</si>
  <si>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</si>
  <si>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</si>
  <si>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</si>
  <si>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</si>
  <si>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</si>
  <si>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</si>
  <si>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</si>
  <si>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</si>
  <si>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</si>
  <si>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</si>
  <si>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</si>
  <si>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</si>
  <si>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</si>
  <si>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</si>
  <si>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</si>
  <si>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</si>
  <si>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</si>
  <si>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</si>
  <si>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</si>
  <si>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</si>
  <si>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</si>
  <si>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</si>
  <si>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</si>
  <si>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</si>
  <si>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</si>
  <si>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</si>
  <si>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</si>
  <si>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</si>
  <si>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</si>
  <si>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</si>
  <si>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</si>
  <si>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</si>
  <si>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</si>
  <si>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</si>
  <si>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</si>
  <si>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</si>
  <si>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</si>
  <si>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</si>
  <si>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</si>
  <si>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</si>
  <si>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</si>
  <si>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</si>
  <si>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</si>
  <si>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</si>
  <si>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</si>
  <si>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</si>
  <si>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</si>
  <si>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</si>
  <si>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</si>
  <si>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</si>
  <si>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</si>
  <si>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</si>
  <si>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</si>
  <si>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</si>
  <si>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</si>
  <si>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</si>
  <si>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</si>
  <si>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</si>
  <si>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</si>
  <si>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</si>
  <si>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</si>
  <si>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</si>
  <si>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</si>
  <si>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</si>
  <si>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</si>
  <si>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</si>
  <si>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</si>
  <si>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</si>
  <si>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</si>
  <si>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</si>
  <si>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</si>
  <si>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</si>
  <si>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</si>
  <si>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</si>
  <si>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</si>
  <si>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</si>
  <si>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</si>
  <si>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</si>
  <si>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</si>
  <si>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</si>
  <si>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</si>
  <si>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</si>
  <si>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</si>
  <si>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</si>
  <si>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</si>
  <si>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</si>
  <si>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</si>
  <si>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</si>
  <si>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</si>
  <si>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</si>
  <si>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</si>
  <si>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</si>
  <si>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</si>
  <si>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</si>
  <si>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</si>
  <si>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</si>
  <si>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</si>
  <si>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</si>
  <si>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</si>
  <si>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</si>
  <si>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</si>
  <si>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</si>
  <si>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</si>
  <si>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</si>
  <si>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</si>
  <si>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</si>
  <si>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</si>
  <si>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</si>
  <si>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</si>
  <si>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</si>
  <si>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</si>
  <si>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</si>
  <si>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</si>
  <si>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</si>
  <si>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</si>
  <si>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</si>
  <si>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</si>
  <si>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</si>
  <si>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</si>
  <si>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</si>
  <si>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</si>
  <si>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</si>
  <si>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</si>
  <si>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</si>
  <si>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</si>
  <si>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</si>
  <si>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</si>
  <si>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</si>
  <si>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</si>
  <si>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</si>
  <si>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</si>
  <si>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</si>
  <si>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</si>
  <si>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</si>
  <si>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</si>
  <si>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</si>
  <si>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</si>
  <si>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</si>
  <si>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</si>
  <si>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</si>
  <si>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</si>
  <si>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</si>
  <si>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</si>
  <si>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</si>
  <si>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</si>
  <si>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</si>
  <si>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</si>
  <si>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</si>
  <si>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</si>
  <si>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</si>
  <si>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</si>
  <si>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</si>
  <si>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</si>
  <si>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</si>
  <si>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</si>
  <si>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</si>
  <si>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</si>
  <si>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</si>
  <si>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</si>
  <si>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</si>
  <si>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</si>
  <si>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</si>
  <si>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</si>
  <si>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</si>
  <si>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</si>
  <si>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</si>
  <si>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</si>
  <si>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</si>
  <si>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</si>
  <si>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</si>
  <si>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</si>
  <si>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</si>
  <si>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</si>
  <si>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</si>
  <si>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</si>
  <si>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</si>
  <si>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</si>
  <si>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</si>
  <si>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</si>
  <si>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</si>
  <si>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</si>
  <si>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</si>
  <si>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</si>
  <si>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</si>
  <si>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</si>
  <si>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</si>
  <si>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</si>
  <si>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</si>
  <si>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</si>
  <si>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</si>
  <si>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</si>
  <si>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</si>
  <si>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</si>
  <si>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</si>
  <si>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</si>
  <si>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</si>
  <si>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</si>
  <si>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</si>
  <si>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</si>
  <si>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</si>
  <si>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</si>
  <si>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</si>
  <si>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</si>
  <si>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</si>
  <si>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</si>
  <si>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</si>
  <si>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</si>
  <si>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</si>
  <si>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</si>
  <si>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</si>
  <si>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</si>
  <si>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</si>
  <si>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</si>
  <si>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</si>
  <si>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</si>
  <si>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</si>
  <si>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</si>
  <si>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</si>
  <si>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</si>
  <si>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</si>
  <si>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</si>
  <si>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</si>
  <si>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</si>
  <si>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</si>
  <si>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</si>
  <si>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</si>
  <si>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</si>
  <si>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</si>
  <si>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</si>
  <si>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</si>
  <si>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</si>
  <si>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</si>
  <si>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</si>
  <si>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</si>
  <si>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</si>
  <si>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</si>
  <si>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</si>
  <si>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</si>
  <si>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</si>
  <si>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</si>
  <si>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</si>
  <si>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</si>
  <si>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</si>
  <si>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</si>
  <si>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</si>
  <si>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</si>
  <si>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</si>
  <si>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</si>
  <si>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</si>
  <si>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</si>
  <si>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</si>
  <si>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</si>
  <si>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</si>
  <si>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</si>
  <si>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</si>
  <si>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</si>
  <si>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</si>
  <si>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</si>
  <si>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</si>
  <si>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</si>
  <si>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</si>
  <si>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</si>
  <si>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</si>
  <si>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</si>
  <si>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</si>
  <si>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</si>
  <si>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</si>
  <si>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</si>
  <si>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</si>
  <si>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</si>
  <si>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</si>
  <si>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</si>
  <si>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</si>
  <si>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</si>
  <si>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</si>
  <si>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</si>
  <si>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</si>
  <si>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</si>
  <si>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</si>
  <si>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</si>
  <si>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</si>
  <si>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</si>
  <si>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</si>
  <si>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</si>
  <si>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</si>
  <si>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</si>
  <si>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</si>
  <si>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</si>
  <si>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</si>
  <si>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</si>
  <si>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</si>
  <si>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</si>
  <si>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</si>
  <si>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</si>
  <si>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</si>
  <si>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</si>
  <si>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</si>
  <si>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</si>
  <si>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</si>
  <si>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</si>
  <si>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</si>
  <si>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</si>
  <si>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</si>
  <si>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</si>
  <si>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</si>
  <si>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</si>
  <si>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</si>
  <si>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</si>
  <si>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</si>
  <si>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</si>
  <si>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</si>
  <si>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</si>
  <si>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</si>
  <si>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</si>
  <si>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</si>
  <si>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</si>
  <si>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</si>
  <si>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</si>
  <si>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</si>
  <si>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</si>
  <si>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</si>
  <si>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</si>
  <si>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</si>
  <si>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</si>
  <si>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</si>
  <si>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</si>
  <si>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</si>
  <si>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</si>
  <si>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</si>
  <si>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</si>
  <si>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</si>
  <si>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</si>
  <si>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</si>
  <si>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</si>
  <si>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</si>
  <si>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</si>
  <si>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</si>
  <si>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</si>
  <si>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</si>
  <si>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</si>
  <si>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</si>
  <si>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</si>
  <si>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</si>
  <si>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</si>
  <si>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</si>
  <si>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</si>
  <si>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</si>
  <si>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</si>
  <si>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</si>
  <si>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</si>
  <si>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</si>
  <si>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</si>
  <si>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</si>
  <si>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</si>
  <si>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</si>
  <si>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</si>
  <si>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</si>
  <si>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</si>
  <si>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</si>
  <si>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</si>
  <si>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</si>
  <si>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</si>
  <si>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</si>
  <si>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</si>
  <si>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</si>
  <si>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</si>
  <si>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</si>
  <si>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</si>
  <si>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</si>
  <si>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</si>
  <si>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</si>
  <si>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</si>
  <si>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</si>
  <si>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</si>
  <si>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</si>
  <si>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</si>
  <si>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</si>
  <si>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</si>
  <si>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</si>
  <si>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</si>
  <si>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</si>
  <si>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</si>
  <si>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</si>
  <si>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</si>
  <si>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</si>
  <si>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</si>
  <si>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</si>
  <si>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</si>
  <si>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</si>
  <si>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</si>
  <si>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</si>
  <si>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</si>
  <si>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</si>
  <si>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</si>
  <si>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</si>
  <si>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</si>
  <si>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</si>
  <si>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</si>
  <si>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</si>
  <si>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</si>
  <si>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</si>
  <si>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</si>
  <si>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</si>
  <si>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</si>
  <si>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</si>
  <si>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</si>
  <si>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</si>
  <si>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</si>
  <si>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</si>
  <si>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</si>
  <si>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</si>
  <si>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</si>
  <si>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</si>
  <si>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</si>
  <si>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</si>
  <si>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</si>
  <si>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</si>
  <si>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</si>
  <si>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</si>
  <si>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</si>
  <si>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</si>
  <si>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</si>
  <si>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</si>
  <si>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</si>
  <si>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</si>
  <si>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</si>
  <si>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</si>
  <si>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</si>
  <si>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</si>
  <si>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</si>
  <si>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</si>
  <si>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</si>
  <si>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</si>
  <si>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</si>
  <si>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</si>
  <si>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</si>
  <si>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</si>
  <si>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</si>
  <si>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</si>
  <si>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</si>
  <si>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</si>
  <si>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</si>
  <si>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</si>
  <si>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</si>
  <si>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</si>
  <si>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</si>
  <si>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</si>
  <si>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</si>
  <si>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</si>
  <si>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</si>
  <si>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</si>
  <si>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</si>
  <si>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</si>
  <si>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</si>
  <si>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</si>
  <si>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</si>
  <si>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</si>
  <si>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</si>
  <si>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</si>
  <si>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</si>
  <si>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</si>
  <si>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</si>
  <si>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</si>
  <si>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</si>
  <si>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</si>
  <si>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</si>
  <si>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</si>
  <si>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</si>
  <si>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</si>
  <si>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</si>
  <si>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</si>
  <si>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</si>
  <si>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</si>
  <si>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</si>
  <si>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</si>
  <si>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</si>
  <si>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</si>
  <si>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</si>
  <si>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</si>
  <si>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</si>
  <si>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</si>
  <si>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</si>
  <si>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</si>
  <si>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</si>
  <si>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</si>
  <si>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</si>
  <si>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</si>
  <si>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</si>
  <si>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</si>
  <si>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</si>
  <si>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</si>
  <si>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</si>
  <si>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</si>
  <si>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</si>
  <si>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</si>
  <si>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</si>
  <si>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</si>
  <si>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</si>
  <si>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</si>
  <si>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</si>
  <si>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</si>
  <si>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</si>
  <si>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</si>
  <si>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</si>
  <si>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</si>
  <si>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</si>
  <si>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</si>
  <si>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</si>
  <si>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</si>
  <si>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</si>
  <si>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</si>
  <si>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</si>
  <si>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</si>
  <si>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</si>
  <si>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</si>
  <si>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</si>
  <si>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</si>
  <si>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</si>
  <si>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</si>
  <si>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</si>
  <si>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</si>
  <si>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</si>
  <si>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</si>
  <si>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</si>
  <si>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</si>
  <si>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</si>
  <si>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</si>
  <si>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</si>
  <si>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</si>
  <si>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</si>
  <si>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</si>
  <si>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</si>
  <si>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</si>
  <si>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</si>
  <si>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</si>
  <si>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</si>
  <si>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</si>
  <si>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</si>
  <si>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</si>
  <si>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</si>
  <si>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</si>
  <si>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</si>
  <si>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</si>
  <si>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</si>
  <si>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</si>
  <si>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</si>
  <si>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</si>
  <si>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</si>
  <si>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</si>
  <si>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</si>
  <si>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</si>
  <si>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</si>
  <si>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</si>
  <si>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</si>
  <si>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</si>
  <si>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</si>
  <si>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</si>
  <si>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</si>
  <si>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</si>
  <si>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</si>
  <si>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</si>
  <si>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</si>
  <si>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</si>
  <si>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</si>
  <si>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</si>
  <si>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</si>
  <si>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</si>
  <si>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</si>
  <si>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</si>
  <si>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</si>
  <si>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</si>
  <si>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</si>
  <si>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</si>
  <si>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</si>
  <si>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</si>
  <si>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</si>
  <si>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</si>
  <si>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</si>
  <si>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</si>
  <si>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</si>
  <si>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</si>
  <si>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</si>
  <si>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</si>
  <si>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</si>
  <si>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</si>
  <si>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</si>
  <si>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</si>
  <si>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</si>
  <si>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</si>
  <si>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</si>
  <si>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</si>
  <si>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</si>
  <si>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</si>
  <si>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</si>
  <si>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</si>
  <si>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</si>
  <si>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</si>
  <si>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</si>
  <si>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</si>
  <si>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</si>
  <si>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</si>
  <si>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</si>
  <si>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</si>
  <si>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</si>
  <si>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</si>
  <si>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</si>
  <si>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</si>
  <si>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</si>
  <si>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</si>
  <si>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</si>
  <si>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</si>
  <si>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</si>
  <si>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</si>
  <si>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</si>
  <si>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</si>
  <si>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</si>
  <si>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</si>
  <si>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</si>
  <si>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</si>
  <si>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</si>
  <si>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</si>
  <si>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</si>
  <si>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</si>
  <si>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</si>
  <si>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</si>
  <si>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</si>
  <si>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</si>
  <si>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</si>
  <si>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</si>
  <si>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</si>
  <si>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</si>
  <si>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</si>
  <si>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</si>
  <si>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</si>
  <si>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</si>
  <si>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</si>
  <si>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</si>
  <si>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</si>
  <si>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</si>
  <si>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</si>
  <si>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</si>
  <si>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</si>
  <si>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</si>
  <si>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</si>
  <si>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</si>
  <si>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</si>
  <si>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</si>
  <si>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</si>
  <si>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</si>
  <si>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</si>
  <si>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</si>
  <si>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</si>
  <si>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</si>
  <si>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</si>
  <si>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</si>
  <si>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</si>
  <si>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</si>
  <si>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</si>
  <si>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</si>
  <si>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</si>
  <si>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</si>
  <si>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</si>
  <si>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</si>
  <si>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</si>
  <si>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</si>
  <si>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</si>
  <si>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</si>
  <si>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</si>
  <si>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</si>
  <si>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</si>
  <si>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</si>
  <si>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</si>
  <si>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</si>
  <si>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</si>
  <si>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</si>
  <si>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</si>
  <si>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</si>
  <si>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</si>
  <si>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</si>
  <si>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</si>
  <si>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</si>
  <si>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</si>
  <si>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</si>
  <si>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</si>
  <si>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</si>
  <si>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</si>
  <si>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</si>
  <si>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</si>
  <si>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</si>
  <si>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</si>
  <si>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</si>
  <si>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</si>
  <si>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</si>
  <si>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</si>
  <si>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</si>
  <si>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</si>
  <si>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</si>
  <si>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</si>
  <si>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</si>
  <si>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</si>
  <si>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</si>
  <si>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</si>
  <si>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</si>
  <si>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</si>
  <si>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</si>
  <si>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</si>
  <si>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</si>
  <si>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</si>
  <si>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</si>
  <si>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</si>
  <si>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</si>
  <si>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</si>
  <si>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</si>
  <si>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</si>
  <si>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</si>
  <si>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</si>
  <si>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</si>
  <si>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</si>
  <si>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</si>
  <si>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</si>
  <si>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</si>
  <si>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</si>
  <si>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</si>
  <si>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</si>
  <si>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</si>
  <si>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</si>
  <si>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</si>
  <si>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</si>
  <si>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</si>
  <si>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</si>
  <si>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</si>
  <si>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</si>
  <si>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</si>
  <si>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</si>
  <si>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</si>
  <si>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</si>
  <si>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</si>
  <si>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</si>
  <si>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</si>
  <si>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</si>
  <si>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</si>
  <si>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</si>
  <si>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</si>
  <si>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</si>
  <si>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</si>
  <si>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</si>
  <si>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</si>
  <si>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</si>
  <si>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</si>
  <si>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</si>
  <si>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</si>
  <si>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</si>
  <si>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</si>
  <si>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</si>
  <si>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</si>
  <si>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</si>
  <si>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</si>
  <si>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</si>
  <si>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</si>
  <si>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</si>
  <si>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</si>
  <si>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</si>
  <si>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</si>
  <si>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</si>
  <si>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</si>
  <si>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</si>
  <si>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</si>
  <si>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</si>
  <si>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</si>
  <si>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</si>
  <si>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</si>
  <si>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</si>
  <si>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</si>
  <si>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</si>
  <si>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</si>
  <si>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</si>
  <si>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</si>
  <si>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</si>
  <si>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</si>
  <si>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</si>
  <si>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</si>
  <si>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</si>
  <si>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</si>
  <si>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</si>
  <si>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</si>
  <si>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</si>
  <si>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</si>
  <si>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</si>
  <si>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</si>
  <si>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</si>
  <si>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</si>
  <si>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</si>
  <si>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</si>
  <si>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</si>
  <si>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</si>
  <si>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</si>
  <si>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</si>
  <si>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</si>
  <si>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</si>
  <si>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</si>
  <si>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</si>
  <si>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</si>
  <si>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</si>
  <si>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</si>
  <si>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</si>
  <si>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</si>
  <si>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</si>
  <si>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</si>
  <si>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</si>
  <si>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</si>
  <si>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</si>
  <si>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</si>
  <si>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</si>
  <si>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</si>
  <si>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</si>
  <si>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</si>
  <si>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</si>
  <si>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</si>
  <si>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</si>
  <si>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</si>
  <si>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</si>
  <si>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</si>
  <si>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</si>
  <si>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</si>
  <si>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</si>
  <si>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</si>
  <si>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</si>
  <si>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</si>
  <si>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</si>
  <si>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</si>
  <si>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</si>
  <si>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</si>
  <si>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</si>
  <si>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</si>
  <si>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</si>
  <si>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</si>
  <si>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</si>
  <si>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</si>
  <si>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</si>
  <si>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</si>
  <si>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</si>
  <si>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</si>
  <si>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</si>
  <si>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</si>
  <si>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</si>
  <si>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</si>
  <si>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</si>
  <si>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</si>
  <si>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</si>
  <si>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</si>
  <si>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</si>
  <si>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</si>
  <si>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</si>
  <si>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</si>
  <si>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</si>
  <si>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</si>
  <si>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</si>
  <si>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</si>
  <si>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</si>
  <si>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</si>
  <si>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</si>
  <si>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</si>
  <si>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</si>
  <si>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</si>
  <si>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</si>
  <si>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</si>
  <si>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</si>
  <si>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</si>
  <si>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</si>
  <si>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</si>
  <si>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</si>
  <si>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</si>
  <si>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</si>
  <si>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</si>
  <si>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</si>
  <si>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</si>
  <si>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</si>
  <si>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</si>
  <si>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</si>
  <si>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</si>
  <si>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</si>
  <si>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</si>
  <si>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</si>
  <si>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</si>
  <si>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</si>
  <si>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</si>
  <si>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</si>
  <si>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</si>
  <si>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</si>
  <si>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</si>
  <si>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</si>
  <si>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</si>
  <si>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</si>
  <si>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</si>
  <si>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</si>
  <si>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</si>
  <si>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</si>
  <si>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</si>
  <si>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</si>
  <si>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</si>
  <si>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</si>
  <si>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</si>
  <si>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</si>
  <si>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</si>
  <si>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</si>
  <si>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</si>
  <si>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</si>
  <si>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</si>
  <si>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</si>
  <si>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</si>
  <si>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</si>
  <si>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</si>
  <si>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</si>
  <si>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</si>
  <si>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</si>
  <si>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</si>
  <si>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</si>
  <si>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</si>
  <si>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</si>
  <si>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</si>
  <si>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</si>
  <si>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</si>
  <si>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</si>
  <si>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</si>
  <si>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</si>
  <si>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</si>
  <si>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</si>
  <si>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</si>
  <si>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</si>
  <si>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</si>
  <si>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</si>
  <si>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</si>
  <si>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</si>
  <si>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</si>
  <si>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</si>
  <si>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</si>
  <si>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</si>
  <si>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</si>
  <si>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</si>
  <si>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</si>
  <si>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</si>
  <si>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</si>
  <si>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</si>
  <si>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</si>
  <si>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</si>
  <si>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</si>
  <si>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</si>
  <si>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</si>
  <si>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</si>
  <si>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</si>
  <si>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</si>
  <si>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</si>
  <si>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</si>
  <si>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</si>
  <si>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</si>
  <si>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</si>
  <si>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</si>
  <si>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</si>
  <si>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</si>
  <si>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</si>
  <si>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</si>
  <si>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</si>
  <si>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</si>
  <si>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</si>
  <si>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</si>
  <si>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</si>
  <si>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</si>
  <si>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</si>
  <si>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</si>
  <si>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</si>
  <si>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</si>
  <si>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</si>
  <si>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</si>
  <si>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</si>
  <si>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</si>
  <si>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</si>
  <si>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</si>
  <si>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</si>
  <si>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</si>
  <si>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</si>
  <si>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</si>
  <si>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</si>
  <si>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</si>
  <si>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</si>
  <si>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</si>
  <si>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</si>
  <si>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</si>
  <si>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</si>
  <si>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</si>
  <si>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</si>
  <si>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</si>
  <si>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</si>
  <si>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</si>
  <si>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</si>
  <si>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</si>
  <si>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</si>
  <si>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</si>
  <si>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</si>
  <si>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</si>
  <si>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</si>
  <si>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</si>
  <si>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</si>
  <si>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</si>
  <si>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</si>
  <si>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</si>
  <si>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</si>
  <si>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</si>
  <si>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</si>
  <si>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</si>
  <si>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</si>
  <si>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</si>
  <si>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</si>
  <si>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</si>
  <si>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</si>
  <si>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</si>
  <si>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</si>
  <si>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</si>
  <si>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</si>
  <si>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</si>
  <si>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</si>
  <si>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</si>
  <si>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</si>
  <si>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</si>
  <si>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</si>
  <si>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</si>
  <si>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</si>
  <si>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</si>
  <si>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</si>
  <si>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</si>
  <si>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</si>
  <si>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</si>
  <si>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</si>
  <si>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</si>
  <si>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</si>
  <si>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</si>
  <si>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</si>
  <si>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</si>
  <si>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</si>
  <si>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</si>
  <si>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</si>
  <si>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</si>
  <si>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</si>
  <si>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</si>
  <si>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</si>
  <si>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</si>
  <si>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</si>
  <si>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</si>
  <si>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</si>
  <si>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</si>
  <si>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</si>
  <si>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</si>
  <si>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</si>
  <si>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</si>
  <si>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</si>
  <si>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</si>
  <si>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</si>
  <si>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</si>
  <si>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</si>
  <si>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</si>
  <si>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</si>
  <si>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</si>
  <si>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</si>
  <si>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</si>
  <si>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</si>
  <si>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</si>
  <si>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</si>
  <si>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</si>
  <si>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</si>
  <si>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</si>
  <si>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</si>
  <si>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</si>
  <si>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</si>
  <si>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</si>
  <si>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</si>
  <si>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</si>
  <si>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</si>
  <si>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</si>
  <si>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</si>
  <si>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</si>
  <si>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</si>
  <si>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</si>
  <si>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</si>
  <si>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</si>
  <si>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</si>
  <si>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</si>
  <si>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</si>
  <si>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</si>
  <si>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</si>
  <si>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</si>
  <si>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</si>
  <si>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</si>
  <si>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</si>
  <si>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</si>
  <si>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</si>
  <si>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</si>
  <si>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</si>
  <si>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</si>
  <si>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</si>
  <si>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</si>
  <si>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</si>
  <si>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</si>
  <si>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</si>
  <si>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</si>
  <si>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</si>
  <si>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</si>
  <si>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</si>
  <si>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</si>
  <si>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</si>
  <si>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</si>
  <si>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</si>
  <si>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</si>
  <si>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</si>
  <si>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</si>
  <si>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</si>
  <si>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</si>
  <si>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</si>
  <si>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</si>
  <si>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</si>
  <si>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</si>
  <si>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</si>
  <si>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</si>
  <si>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</si>
  <si>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</si>
  <si>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</si>
  <si>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</si>
  <si>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</si>
  <si>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</si>
  <si>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</si>
  <si>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</si>
  <si>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</si>
  <si>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</si>
  <si>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</si>
  <si>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</si>
  <si>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</si>
  <si>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</si>
  <si>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</si>
  <si>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</si>
  <si>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</si>
  <si>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</si>
  <si>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</si>
  <si>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</si>
  <si>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</si>
  <si>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</si>
  <si>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</si>
  <si>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</si>
  <si>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</si>
  <si>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</si>
  <si>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</si>
  <si>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</si>
  <si>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</si>
  <si>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</si>
  <si>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</si>
  <si>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</si>
  <si>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</si>
  <si>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</si>
  <si>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</si>
  <si>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</si>
  <si>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</si>
  <si>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</si>
  <si>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</si>
  <si>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</si>
  <si>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</si>
  <si>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</si>
  <si>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</si>
  <si>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</si>
  <si>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</si>
  <si>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</si>
  <si>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</si>
  <si>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</si>
  <si>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</si>
  <si>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</si>
  <si>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</si>
  <si>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</si>
  <si>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</si>
  <si>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</si>
  <si>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</si>
  <si>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</si>
  <si>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</si>
  <si>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</si>
  <si>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</si>
  <si>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</si>
  <si>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</si>
  <si>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</si>
  <si>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</si>
  <si>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</si>
  <si>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</si>
  <si>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</si>
  <si>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</si>
  <si>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</si>
  <si>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</si>
  <si>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</si>
  <si>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</si>
  <si>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</si>
  <si>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</si>
  <si>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</si>
  <si>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</si>
  <si>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</si>
  <si>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</si>
  <si>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</si>
  <si>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</si>
  <si>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</si>
  <si>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</si>
  <si>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</si>
  <si>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</si>
  <si>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</si>
  <si>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</si>
  <si>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</si>
  <si>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</si>
  <si>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</si>
  <si>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</si>
  <si>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</si>
  <si>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</si>
  <si>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</si>
  <si>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</si>
  <si>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</si>
  <si>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</si>
  <si>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</si>
  <si>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</si>
  <si>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</si>
  <si>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</si>
  <si>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</si>
  <si>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</si>
  <si>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</si>
  <si>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</si>
  <si>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</si>
  <si>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</si>
  <si>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</si>
  <si>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</si>
  <si>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</si>
  <si>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</si>
  <si>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</si>
  <si>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</si>
  <si>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</si>
  <si>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</si>
  <si>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</si>
  <si>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</si>
  <si>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</si>
  <si>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</si>
  <si>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</si>
  <si>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</si>
  <si>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</si>
  <si>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</si>
  <si>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</si>
  <si>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</si>
  <si>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</si>
  <si>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</si>
  <si>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</si>
  <si>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</si>
  <si>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</si>
  <si>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</si>
  <si>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</si>
  <si>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</si>
  <si>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</si>
  <si>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</si>
  <si>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</si>
  <si>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</si>
  <si>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</si>
  <si>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</si>
  <si>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</si>
  <si>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</si>
  <si>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</si>
  <si>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</si>
  <si>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</si>
  <si>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</si>
  <si>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</si>
  <si>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</si>
  <si>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</si>
  <si>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</si>
  <si>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</si>
  <si>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</si>
  <si>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</si>
  <si>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</si>
  <si>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</si>
  <si>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</si>
  <si>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</si>
  <si>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</si>
  <si>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</si>
  <si>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</si>
  <si>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</si>
  <si>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</si>
  <si>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</si>
  <si>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</si>
  <si>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</si>
  <si>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</si>
  <si>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</si>
  <si>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</si>
  <si>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</si>
  <si>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</si>
  <si>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</si>
  <si>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</si>
  <si>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</si>
  <si>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</si>
  <si>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</si>
  <si>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</si>
  <si>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</si>
  <si>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</si>
  <si>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</si>
  <si>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</si>
  <si>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</si>
  <si>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</si>
  <si>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</si>
  <si>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</si>
  <si>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</si>
  <si>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</si>
  <si>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</si>
  <si>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</si>
  <si>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</si>
  <si>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</si>
  <si>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</si>
  <si>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</si>
  <si>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</si>
  <si>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</si>
  <si>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</si>
  <si>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</si>
  <si>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</si>
  <si>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</si>
  <si>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</si>
  <si>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</si>
  <si>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</si>
  <si>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</si>
  <si>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</si>
  <si>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</si>
  <si>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</si>
  <si>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</si>
  <si>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</si>
  <si>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</si>
  <si>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</si>
  <si>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</si>
  <si>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</si>
  <si>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</si>
  <si>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</si>
  <si>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</si>
  <si>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</si>
  <si>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</si>
  <si>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</si>
  <si>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</si>
  <si>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</si>
  <si>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</si>
  <si>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</si>
  <si>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</si>
  <si>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</si>
  <si>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</si>
  <si>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</si>
  <si>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</si>
  <si>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</si>
  <si>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</si>
  <si>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</si>
  <si>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</si>
  <si>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</si>
  <si>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</si>
  <si>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</si>
  <si>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</si>
  <si>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</si>
  <si>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</si>
  <si>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</si>
  <si>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</si>
  <si>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</si>
  <si>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</si>
  <si>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</si>
  <si>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</si>
  <si>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</si>
  <si>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</si>
  <si>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</si>
  <si>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</si>
  <si>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</si>
  <si>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</si>
  <si>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</si>
  <si>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</si>
  <si>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</si>
  <si>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</si>
  <si>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</si>
  <si>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</si>
  <si>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</si>
  <si>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</si>
  <si>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</si>
  <si>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</si>
  <si>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</si>
  <si>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</si>
  <si>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</si>
  <si>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</si>
  <si>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</si>
  <si>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</si>
  <si>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</si>
  <si>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</si>
  <si>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</si>
  <si>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</si>
  <si>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</si>
  <si>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</si>
  <si>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</si>
  <si>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</si>
  <si>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</si>
  <si>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</si>
  <si>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</si>
  <si>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</si>
  <si>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</si>
  <si>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</si>
  <si>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</si>
  <si>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</si>
  <si>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</si>
  <si>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</si>
  <si>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</si>
  <si>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</si>
  <si>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</si>
  <si>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</si>
  <si>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</si>
  <si>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</si>
  <si>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</si>
  <si>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</si>
  <si>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</si>
  <si>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</si>
  <si>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</si>
  <si>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</si>
  <si>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</si>
  <si>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</si>
  <si>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</si>
  <si>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</si>
  <si>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</si>
  <si>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</si>
  <si>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</si>
  <si>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</si>
  <si>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</si>
  <si>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</si>
  <si>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</si>
  <si>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</si>
  <si>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</si>
  <si>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</si>
  <si>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</si>
  <si>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</si>
  <si>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</si>
  <si>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</si>
  <si>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</si>
  <si>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</si>
  <si>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</si>
  <si>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</si>
  <si>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</si>
  <si>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</si>
  <si>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</si>
  <si>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</si>
  <si>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</si>
  <si>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</si>
  <si>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</si>
  <si>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</si>
  <si>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</si>
  <si>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</si>
  <si>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</si>
  <si>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</si>
  <si>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</si>
  <si>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</si>
  <si>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</si>
  <si>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</si>
  <si>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</si>
  <si>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</si>
  <si>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</si>
  <si>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</si>
  <si>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</si>
  <si>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</si>
  <si>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</si>
  <si>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</si>
  <si>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</si>
  <si>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</si>
  <si>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</si>
  <si>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</si>
  <si>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</si>
  <si>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</si>
  <si>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</si>
  <si>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</si>
  <si>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</si>
  <si>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</si>
  <si>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</si>
  <si>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</si>
  <si>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</si>
  <si>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</si>
  <si>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</si>
  <si>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</si>
  <si>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</si>
  <si>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</si>
  <si>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</si>
  <si>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</si>
  <si>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</si>
  <si>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</si>
  <si>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</si>
  <si>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</si>
  <si>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</si>
  <si>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</si>
  <si>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</si>
  <si>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</si>
  <si>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</si>
  <si>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</si>
  <si>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</si>
  <si>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</si>
  <si>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</si>
  <si>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</si>
  <si>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</si>
  <si>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</si>
  <si>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</si>
  <si>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</si>
  <si>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</si>
  <si>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</si>
  <si>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</si>
  <si>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</si>
  <si>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</si>
  <si>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</si>
  <si>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</si>
  <si>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</si>
  <si>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</si>
  <si>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</si>
  <si>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</si>
  <si>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</si>
  <si>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</si>
  <si>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</si>
  <si>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</si>
  <si>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</si>
  <si>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</si>
  <si>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</si>
  <si>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</si>
  <si>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</si>
  <si>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</si>
  <si>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</si>
  <si>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</si>
  <si>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</si>
  <si>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</si>
  <si>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</si>
  <si>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</si>
  <si>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</si>
  <si>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</si>
  <si>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</si>
  <si>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</si>
  <si>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</si>
  <si>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</si>
  <si>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</si>
  <si>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</si>
  <si>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</si>
  <si>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</si>
  <si>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</si>
  <si>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</si>
  <si>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</si>
  <si>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</si>
  <si>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</si>
  <si>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</si>
  <si>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</si>
  <si>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</si>
  <si>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</si>
  <si>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</si>
  <si>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</si>
  <si>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</si>
  <si>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</si>
  <si>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</si>
  <si>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</si>
  <si>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</si>
  <si>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</si>
  <si>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</si>
  <si>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</si>
  <si>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</si>
  <si>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</si>
  <si>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</si>
  <si>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</si>
  <si>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</si>
  <si>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</si>
  <si>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</si>
  <si>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</si>
  <si>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</si>
  <si>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</si>
  <si>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</si>
  <si>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</si>
  <si>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</si>
  <si>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</si>
  <si>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</si>
  <si>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</si>
  <si>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</si>
  <si>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</si>
  <si>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</si>
  <si>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</si>
  <si>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</si>
  <si>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</si>
  <si>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</si>
  <si>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</si>
  <si>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</si>
  <si>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</si>
  <si>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</si>
  <si>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</si>
  <si>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</si>
  <si>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</si>
  <si>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</si>
  <si>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</si>
  <si>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</si>
  <si>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</si>
  <si>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</si>
  <si>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</si>
  <si>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</si>
  <si>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</si>
  <si>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</si>
  <si>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</si>
  <si>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</si>
  <si>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</si>
  <si>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</si>
  <si>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</si>
  <si>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</si>
  <si>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</si>
  <si>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</si>
  <si>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</si>
  <si>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</si>
  <si>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</si>
  <si>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</si>
  <si>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</si>
  <si>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</si>
  <si>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</si>
  <si>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</si>
  <si>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</si>
  <si>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</si>
  <si>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</si>
  <si>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</si>
  <si>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</si>
  <si>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</si>
  <si>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</si>
  <si>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</si>
  <si>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</si>
  <si>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</si>
  <si>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</si>
  <si>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</si>
  <si>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</si>
  <si>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</si>
  <si>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</si>
  <si>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</si>
  <si>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</si>
  <si>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</si>
  <si>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</si>
  <si>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</si>
  <si>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</si>
  <si>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</si>
  <si>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</si>
  <si>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</si>
  <si>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</si>
  <si>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</si>
  <si>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</si>
  <si>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</si>
  <si>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</si>
  <si>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</si>
  <si>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</si>
  <si>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</si>
  <si>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</si>
  <si>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</si>
  <si>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</si>
  <si>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</si>
  <si>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</si>
  <si>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</si>
  <si>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</si>
  <si>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</si>
  <si>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</si>
  <si>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</si>
  <si>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</si>
  <si>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</si>
  <si>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</si>
  <si>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</si>
  <si>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</si>
  <si>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</si>
  <si>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</si>
  <si>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</si>
  <si>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</si>
  <si>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</si>
  <si>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</si>
  <si>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</si>
  <si>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</si>
  <si>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</si>
  <si>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</si>
  <si>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</si>
  <si>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</si>
  <si>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</si>
  <si>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</si>
  <si>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</si>
  <si>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</si>
  <si>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</si>
  <si>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</si>
  <si>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</si>
  <si>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</si>
  <si>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</si>
  <si>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</si>
  <si>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</si>
  <si>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</si>
  <si>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</si>
  <si>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</si>
  <si>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</si>
  <si>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</si>
  <si>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</si>
  <si>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</si>
  <si>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</si>
  <si>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</si>
  <si>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</si>
  <si>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</si>
  <si>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</si>
  <si>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</si>
  <si>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</si>
  <si>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</si>
  <si>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</si>
  <si>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</si>
  <si>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</si>
  <si>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</si>
  <si>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</si>
  <si>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</si>
  <si>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</si>
  <si>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</si>
  <si>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</si>
  <si>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</si>
  <si>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</si>
  <si>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</si>
  <si>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</si>
  <si>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</si>
  <si>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</si>
  <si>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</si>
  <si>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</si>
  <si>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</si>
  <si>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</si>
  <si>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</si>
  <si>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</si>
  <si>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</si>
  <si>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</si>
  <si>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</si>
  <si>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</si>
  <si>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</si>
  <si>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</si>
  <si>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</si>
  <si>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</si>
  <si>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</si>
  <si>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</si>
  <si>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</si>
  <si>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</si>
  <si>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</si>
  <si>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</si>
  <si>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</si>
  <si>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</si>
  <si>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</si>
  <si>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</si>
  <si>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</si>
  <si>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</si>
  <si>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</si>
  <si>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</si>
  <si>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</si>
  <si>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</si>
  <si>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</si>
  <si>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</si>
  <si>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</si>
  <si>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</si>
  <si>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</si>
  <si>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</si>
  <si>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</si>
  <si>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</si>
  <si>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</si>
  <si>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</si>
  <si>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</si>
  <si>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</si>
  <si>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</si>
  <si>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</si>
  <si>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</si>
  <si>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</si>
  <si>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</si>
  <si>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</si>
  <si>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</si>
  <si>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</si>
  <si>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</si>
  <si>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</si>
  <si>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</si>
  <si>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</si>
  <si>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</si>
  <si>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</si>
  <si>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</si>
  <si>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</si>
  <si>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</si>
  <si>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</si>
  <si>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</si>
  <si>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</si>
  <si>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</si>
  <si>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</si>
  <si>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</si>
  <si>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</si>
  <si>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</si>
  <si>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</si>
  <si>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</si>
  <si>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</si>
  <si>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</si>
  <si>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</si>
  <si>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</si>
  <si>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</si>
  <si>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</si>
  <si>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</si>
  <si>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</si>
  <si>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</si>
  <si>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</si>
  <si>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</si>
  <si>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</si>
  <si>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</si>
  <si>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</si>
  <si>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</si>
  <si>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</si>
  <si>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</si>
  <si>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</si>
  <si>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</si>
  <si>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</si>
  <si>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</si>
  <si>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</si>
  <si>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</si>
  <si>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</si>
  <si>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</si>
  <si>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</si>
  <si>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</si>
  <si>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</si>
  <si>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</si>
  <si>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</si>
  <si>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</si>
  <si>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</si>
  <si>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</si>
  <si>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</si>
  <si>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</si>
  <si>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</si>
  <si>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</si>
  <si>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</si>
  <si>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</si>
  <si>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</si>
  <si>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</si>
  <si>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</si>
  <si>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</si>
  <si>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</si>
  <si>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</si>
  <si>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</si>
  <si>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</si>
  <si>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</si>
  <si>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</si>
  <si>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</si>
  <si>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</si>
  <si>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</si>
  <si>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</si>
  <si>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</si>
  <si>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</si>
  <si>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</si>
  <si>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</si>
  <si>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</si>
  <si>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</si>
  <si>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</si>
  <si>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</si>
  <si>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</si>
  <si>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</si>
  <si>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</si>
  <si>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</si>
  <si>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</si>
  <si>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</si>
  <si>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</si>
  <si>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</si>
  <si>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</si>
  <si>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</si>
  <si>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</si>
  <si>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</si>
  <si>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</si>
  <si>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</si>
  <si>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</si>
  <si>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</si>
  <si>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</si>
  <si>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</si>
  <si>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</si>
  <si>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</si>
  <si>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</si>
  <si>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</si>
  <si>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</si>
  <si>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</si>
  <si>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</si>
  <si>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</si>
  <si>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</si>
  <si>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</si>
  <si>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</si>
  <si>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</si>
  <si>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</si>
  <si>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</si>
  <si>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</si>
  <si>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</si>
  <si>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</si>
  <si>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</si>
  <si>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</si>
  <si>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</si>
  <si>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</si>
  <si>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</si>
  <si>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</si>
  <si>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</si>
  <si>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</si>
  <si>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</si>
  <si>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</si>
  <si>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</si>
  <si>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</si>
  <si>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</si>
  <si>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</si>
  <si>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</si>
  <si>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</si>
  <si>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</si>
  <si>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</si>
  <si>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</si>
  <si>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</si>
  <si>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</si>
  <si>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</si>
  <si>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</si>
  <si>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</si>
  <si>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</si>
  <si>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</si>
  <si>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</si>
  <si>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</si>
  <si>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</si>
  <si>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</si>
  <si>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</si>
  <si>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</si>
  <si>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</si>
  <si>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</si>
  <si>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</si>
  <si>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</si>
  <si>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</si>
  <si>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</si>
  <si>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</si>
  <si>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</si>
  <si>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</si>
  <si>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</si>
  <si>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</si>
  <si>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</si>
  <si>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</si>
  <si>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</si>
  <si>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</si>
  <si>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</si>
  <si>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</si>
  <si>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</si>
  <si>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</si>
  <si>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</si>
  <si>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</si>
  <si>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</si>
  <si>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</si>
  <si>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</si>
  <si>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</si>
  <si>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</si>
  <si>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</si>
  <si>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</si>
  <si>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</si>
  <si>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</si>
  <si>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</si>
  <si>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</si>
  <si>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</si>
  <si>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</si>
  <si>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</si>
  <si>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</si>
  <si>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</si>
  <si>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</si>
  <si>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</si>
  <si>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</si>
  <si>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</si>
  <si>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</si>
  <si>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</si>
  <si>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</si>
  <si>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</si>
  <si>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</si>
  <si>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</si>
  <si>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</si>
  <si>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</si>
  <si>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</si>
  <si>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</si>
  <si>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</si>
  <si>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</si>
  <si>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</si>
  <si>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</si>
  <si>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</si>
  <si>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</si>
  <si>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</si>
  <si>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</si>
  <si>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</si>
  <si>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</si>
  <si>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</si>
  <si>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</si>
  <si>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</si>
  <si>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</si>
  <si>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</si>
  <si>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</si>
  <si>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</si>
  <si>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</si>
  <si>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</si>
  <si>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</si>
  <si>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</si>
  <si>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</si>
  <si>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</si>
  <si>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</si>
  <si>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</si>
  <si>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</si>
  <si>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</si>
  <si>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</si>
  <si>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</si>
  <si>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</si>
  <si>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</si>
  <si>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</si>
  <si>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</si>
  <si>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</si>
  <si>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</si>
  <si>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</si>
  <si>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</si>
  <si>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</si>
  <si>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</si>
  <si>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</si>
  <si>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</si>
  <si>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</si>
  <si>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</si>
  <si>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</si>
  <si>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</si>
  <si>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</si>
  <si>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</si>
  <si>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</si>
  <si>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</si>
  <si>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</si>
  <si>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</si>
  <si>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</si>
  <si>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</si>
  <si>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</si>
  <si>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</si>
  <si>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</si>
  <si>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</si>
  <si>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</si>
  <si>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</si>
  <si>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</si>
  <si>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</si>
  <si>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</si>
  <si>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</si>
  <si>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</si>
  <si>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</si>
  <si>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</si>
  <si>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</si>
  <si>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</si>
  <si>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</si>
  <si>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</si>
  <si>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</si>
  <si>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</si>
  <si>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</si>
  <si>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</si>
  <si>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</si>
  <si>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</si>
  <si>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</si>
  <si>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</si>
  <si>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</si>
  <si>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</si>
  <si>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</si>
  <si>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</si>
  <si>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</si>
  <si>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</si>
  <si>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</si>
  <si>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</si>
  <si>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</si>
  <si>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</si>
  <si>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</si>
  <si>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</si>
  <si>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</si>
  <si>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</si>
  <si>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</si>
  <si>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</si>
  <si>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</si>
  <si>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</si>
  <si>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</si>
  <si>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</si>
  <si>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</si>
  <si>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</si>
  <si>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</si>
  <si>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</si>
  <si>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</si>
  <si>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</si>
  <si>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</si>
  <si>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</si>
  <si>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</si>
  <si>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</si>
  <si>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</si>
  <si>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</si>
  <si>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</si>
  <si>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</si>
  <si>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</si>
  <si>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</si>
  <si>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</si>
  <si>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</si>
  <si>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</si>
  <si>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</si>
  <si>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</si>
  <si>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</si>
  <si>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</si>
  <si>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</si>
  <si>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</si>
  <si>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</si>
  <si>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</si>
  <si>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</si>
  <si>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</si>
  <si>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</si>
  <si>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</si>
  <si>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</si>
  <si>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</si>
  <si>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</si>
  <si>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</si>
  <si>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</si>
  <si>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</si>
  <si>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</si>
  <si>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</si>
  <si>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</si>
  <si>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</si>
  <si>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</si>
  <si>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</si>
  <si>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</si>
  <si>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</si>
  <si>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</si>
  <si>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</si>
  <si>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</si>
  <si>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</si>
  <si>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</si>
  <si>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</si>
  <si>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</si>
  <si>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</si>
  <si>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</si>
  <si>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</si>
  <si>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</si>
  <si>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</si>
  <si>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</si>
  <si>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</si>
  <si>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</si>
  <si>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</si>
  <si>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</si>
  <si>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</si>
  <si>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</si>
  <si>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</si>
  <si>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</si>
  <si>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</si>
  <si>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</si>
  <si>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</si>
  <si>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</si>
  <si>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</si>
  <si>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</si>
  <si>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</si>
  <si>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</si>
  <si>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</si>
  <si>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</si>
  <si>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</si>
  <si>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</si>
  <si>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</si>
  <si>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</si>
  <si>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</si>
  <si>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</si>
  <si>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</si>
  <si>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</si>
  <si>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</si>
  <si>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</si>
  <si>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</si>
  <si>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</si>
  <si>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</si>
  <si>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</si>
  <si>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</si>
  <si>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</si>
  <si>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</si>
  <si>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</si>
  <si>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</si>
  <si>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</si>
  <si>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</si>
  <si>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</si>
  <si>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</si>
  <si>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</si>
  <si>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</si>
  <si>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</si>
  <si>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</si>
  <si>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</si>
  <si>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</si>
  <si>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</si>
  <si>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</si>
  <si>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</si>
  <si>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</si>
  <si>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</si>
  <si>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</si>
  <si>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</si>
  <si>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</si>
  <si>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</si>
  <si>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</si>
  <si>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</si>
  <si>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</si>
  <si>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</si>
  <si>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</si>
  <si>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</si>
  <si>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</si>
  <si>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</si>
  <si>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</si>
  <si>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</si>
  <si>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</si>
  <si>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</si>
  <si>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</si>
  <si>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</si>
  <si>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</si>
  <si>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</si>
  <si>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</si>
  <si>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</si>
  <si>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</si>
  <si>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</si>
  <si>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</si>
  <si>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</si>
  <si>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</si>
  <si>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</si>
  <si>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</si>
  <si>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</si>
  <si>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</si>
  <si>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</si>
  <si>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</si>
  <si>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</si>
  <si>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</si>
  <si>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</si>
  <si>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</si>
  <si>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</si>
  <si>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</si>
  <si>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</si>
  <si>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</si>
  <si>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</si>
  <si>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</si>
  <si>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</si>
  <si>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</si>
  <si>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</si>
  <si>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</si>
  <si>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</si>
  <si>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</si>
  <si>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</si>
  <si>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</si>
  <si>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</si>
  <si>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</si>
  <si>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</si>
  <si>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</si>
  <si>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</si>
  <si>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</si>
  <si>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</si>
  <si>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</si>
  <si>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</si>
  <si>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</si>
  <si>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</si>
  <si>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</si>
  <si>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</si>
  <si>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</si>
  <si>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</si>
  <si>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</si>
  <si>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</si>
  <si>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</si>
  <si>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</si>
  <si>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</si>
  <si>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</si>
  <si>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</si>
  <si>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</si>
  <si>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</si>
  <si>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</si>
  <si>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</si>
  <si>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</si>
  <si>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</si>
  <si>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</si>
  <si>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</si>
  <si>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</si>
  <si>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</si>
  <si>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</si>
  <si>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</si>
  <si>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</si>
  <si>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</si>
  <si>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</si>
  <si>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</si>
  <si>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</si>
  <si>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</si>
  <si>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</si>
  <si>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</si>
  <si>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</si>
  <si>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</si>
  <si>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</si>
  <si>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</si>
  <si>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</si>
  <si>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</si>
  <si>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</si>
  <si>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</si>
  <si>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</si>
  <si>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</si>
  <si>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</si>
  <si>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</si>
  <si>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</si>
  <si>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</si>
  <si>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</si>
  <si>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</si>
  <si>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</si>
  <si>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</si>
  <si>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</si>
  <si>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</si>
  <si>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</si>
  <si>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</si>
  <si>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</si>
  <si>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</si>
  <si>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</si>
  <si>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</si>
  <si>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</si>
  <si>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</si>
  <si>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</si>
  <si>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</si>
  <si>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</si>
  <si>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</si>
  <si>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</si>
  <si>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</si>
  <si>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</si>
  <si>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</si>
  <si>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</si>
  <si>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</si>
  <si>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</si>
  <si>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</si>
  <si>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</si>
  <si>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</si>
  <si>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</si>
  <si>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</si>
  <si>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</si>
  <si>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</si>
  <si>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</si>
  <si>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</si>
  <si>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</si>
  <si>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</si>
  <si>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</si>
  <si>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</si>
  <si>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</si>
  <si>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</si>
  <si>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</si>
  <si>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</si>
  <si>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</si>
  <si>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</si>
  <si>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</si>
  <si>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</si>
  <si>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</si>
  <si>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</si>
  <si>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</si>
  <si>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</si>
  <si>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</si>
  <si>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</si>
  <si>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</si>
  <si>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</si>
  <si>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</si>
  <si>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</si>
  <si>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</si>
  <si>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</si>
  <si>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</si>
  <si>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</si>
  <si>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</si>
  <si>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</si>
  <si>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</si>
  <si>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</si>
  <si>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</si>
  <si>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</si>
  <si>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</si>
  <si>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</si>
  <si>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</si>
  <si>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</si>
  <si>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</si>
  <si>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</si>
  <si>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</si>
  <si>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</si>
  <si>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</si>
  <si>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</si>
  <si>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</si>
  <si>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</si>
  <si>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</si>
  <si>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</si>
  <si>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</si>
  <si>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</si>
  <si>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</si>
  <si>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</si>
  <si>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</si>
  <si>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</si>
  <si>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</si>
  <si>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</si>
  <si>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</si>
  <si>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</si>
  <si>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</si>
  <si>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</si>
  <si>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</si>
  <si>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</si>
  <si>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</si>
  <si>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</si>
  <si>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</si>
  <si>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</si>
  <si>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</si>
  <si>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</si>
  <si>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</si>
  <si>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</si>
  <si>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</si>
  <si>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</si>
  <si>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</si>
  <si>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</si>
  <si>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</si>
  <si>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</si>
  <si>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</si>
  <si>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</si>
  <si>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</si>
  <si>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</si>
  <si>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</si>
  <si>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</si>
  <si>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</si>
  <si>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</si>
  <si>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</si>
  <si>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</si>
  <si>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</si>
  <si>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</si>
  <si>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</si>
  <si>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</si>
  <si>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</si>
  <si>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</si>
  <si>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</si>
  <si>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</si>
  <si>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</si>
  <si>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</si>
  <si>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</si>
  <si>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</si>
  <si>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</si>
  <si>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</si>
  <si>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</si>
  <si>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</si>
  <si>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</si>
  <si>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</si>
  <si>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</si>
  <si>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</si>
  <si>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</si>
  <si>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</si>
  <si>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</si>
  <si>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</si>
  <si>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</si>
  <si>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</si>
  <si>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</si>
  <si>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</si>
  <si>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</si>
  <si>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</si>
  <si>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</si>
  <si>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</si>
  <si>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</si>
  <si>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</si>
  <si>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</si>
  <si>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</si>
  <si>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</si>
  <si>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</si>
  <si>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</si>
  <si>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</si>
  <si>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</si>
  <si>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</si>
  <si>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</si>
  <si>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</si>
  <si>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</si>
  <si>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</si>
  <si>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</si>
  <si>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</si>
  <si>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</si>
  <si>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</si>
  <si>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</si>
  <si>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</si>
  <si>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</si>
  <si>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</si>
  <si>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</si>
  <si>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</si>
  <si>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</si>
  <si>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</si>
  <si>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</si>
  <si>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</si>
  <si>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</si>
  <si>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</si>
  <si>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</si>
  <si>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</si>
  <si>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</si>
  <si>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</si>
  <si>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</si>
  <si>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</si>
  <si>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</si>
  <si>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</si>
  <si>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</si>
  <si>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</si>
  <si>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</si>
  <si>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</si>
  <si>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</si>
  <si>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</si>
  <si>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</si>
  <si>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</si>
  <si>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</si>
  <si>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</si>
  <si>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</si>
  <si>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</si>
  <si>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</si>
  <si>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</si>
  <si>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</si>
  <si>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</si>
  <si>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</si>
  <si>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</si>
  <si>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</si>
  <si>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</si>
  <si>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</si>
  <si>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</si>
  <si>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</si>
  <si>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</si>
  <si>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</si>
  <si>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</si>
  <si>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</si>
  <si>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</si>
  <si>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</si>
  <si>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</si>
  <si>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</si>
  <si>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</si>
  <si>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</si>
  <si>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</si>
  <si>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</si>
  <si>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</si>
  <si>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</si>
  <si>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</si>
  <si>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</si>
  <si>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</si>
  <si>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</si>
  <si>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</si>
  <si>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</si>
  <si>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</si>
  <si>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</si>
  <si>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</si>
  <si>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</si>
  <si>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</si>
  <si>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</si>
  <si>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</si>
  <si>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</si>
  <si>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</si>
  <si>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</si>
  <si>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</si>
  <si>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</si>
  <si>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</si>
  <si>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</si>
  <si>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</si>
  <si>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</si>
  <si>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</si>
  <si>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</si>
  <si>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</si>
  <si>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</si>
  <si>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</si>
  <si>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</si>
  <si>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</si>
  <si>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</si>
  <si>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</si>
  <si>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</si>
  <si>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</si>
  <si>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</si>
  <si>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</si>
  <si>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</si>
  <si>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</si>
  <si>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</si>
  <si>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</si>
  <si>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</si>
  <si>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</si>
  <si>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</si>
  <si>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</si>
  <si>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</si>
  <si>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</si>
  <si>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</si>
  <si>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</si>
  <si>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</si>
  <si>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</si>
  <si>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</si>
  <si>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</si>
  <si>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</si>
  <si>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</si>
  <si>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</si>
  <si>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</si>
  <si>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</si>
  <si>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</si>
  <si>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</si>
  <si>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</si>
  <si>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</si>
  <si>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</si>
  <si>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</si>
  <si>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</si>
  <si>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</si>
  <si>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</si>
  <si>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</si>
  <si>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</si>
  <si>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</si>
  <si>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</si>
  <si>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</si>
  <si>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</si>
  <si>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</si>
  <si>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</si>
  <si>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</si>
  <si>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</si>
  <si>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</si>
  <si>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</si>
  <si>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</si>
  <si>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</si>
  <si>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</si>
  <si>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</si>
  <si>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</si>
  <si>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</si>
  <si>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</si>
  <si>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</si>
  <si>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</si>
  <si>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</si>
  <si>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</si>
  <si>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</si>
  <si>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</si>
  <si>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</si>
  <si>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</si>
  <si>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</si>
  <si>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</si>
  <si>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</si>
  <si>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</si>
  <si>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</si>
  <si>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</si>
  <si>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</si>
  <si>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</si>
  <si>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</si>
  <si>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</si>
  <si>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</si>
  <si>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</si>
  <si>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</si>
  <si>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</si>
  <si>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</si>
  <si>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</si>
  <si>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</si>
  <si>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</si>
  <si>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</si>
  <si>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</si>
  <si>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</si>
  <si>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</si>
  <si>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</si>
  <si>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</si>
  <si>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</si>
  <si>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</si>
  <si>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</si>
  <si>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</si>
  <si>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</si>
  <si>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</si>
  <si>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</si>
  <si>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</si>
  <si>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</si>
  <si>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</si>
  <si>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</si>
  <si>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</si>
  <si>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</si>
  <si>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</si>
  <si>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</si>
  <si>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</si>
  <si>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</si>
  <si>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</si>
  <si>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</si>
  <si>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</si>
  <si>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</si>
  <si>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</si>
  <si>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</si>
  <si>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</si>
  <si>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</si>
  <si>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</si>
  <si>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</si>
  <si>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</si>
  <si>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</si>
  <si>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</si>
  <si>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</si>
  <si>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</si>
  <si>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</si>
  <si>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</si>
  <si>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</si>
  <si>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</si>
  <si>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</si>
  <si>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</si>
  <si>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</si>
  <si>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</si>
  <si>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</si>
  <si>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</si>
  <si>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</si>
  <si>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</si>
  <si>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</si>
  <si>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</si>
  <si>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</si>
  <si>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</si>
  <si>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</si>
  <si>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</si>
  <si>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</si>
  <si>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</si>
  <si>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</si>
  <si>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</si>
  <si>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</si>
  <si>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</si>
  <si>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</si>
  <si>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</si>
  <si>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</si>
  <si>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</si>
  <si>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</si>
  <si>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</si>
  <si>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</si>
  <si>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</si>
  <si>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</si>
  <si>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</si>
  <si>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</si>
  <si>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</si>
  <si>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</si>
  <si>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</si>
  <si>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</si>
  <si>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</si>
  <si>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</si>
  <si>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</si>
  <si>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</si>
  <si>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</si>
  <si>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</si>
  <si>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</si>
  <si>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</si>
  <si>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</si>
  <si>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</si>
  <si>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</si>
  <si>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</si>
  <si>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</si>
  <si>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</si>
  <si>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</si>
  <si>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</si>
  <si>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</si>
  <si>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</si>
  <si>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</si>
  <si>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</si>
  <si>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</si>
  <si>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</si>
  <si>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</si>
  <si>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</si>
  <si>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</si>
  <si>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</si>
  <si>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</si>
  <si>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</si>
  <si>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</si>
  <si>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</si>
  <si>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</si>
  <si>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</si>
  <si>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</si>
  <si>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</si>
  <si>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</si>
  <si>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</si>
  <si>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</si>
  <si>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</si>
  <si>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</si>
  <si>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</si>
  <si>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</si>
  <si>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</si>
  <si>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</si>
  <si>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</si>
  <si>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</si>
  <si>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</si>
  <si>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</si>
  <si>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</si>
  <si>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</si>
  <si>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</si>
  <si>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</si>
  <si>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</si>
  <si>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</si>
  <si>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</si>
  <si>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</si>
  <si>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</si>
  <si>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</si>
  <si>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</si>
  <si>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</si>
  <si>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</si>
  <si>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</si>
  <si>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</si>
  <si>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</si>
  <si>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</si>
  <si>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</si>
  <si>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</si>
  <si>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</si>
  <si>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</si>
  <si>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</si>
  <si>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</si>
  <si>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</si>
  <si>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</si>
  <si>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</si>
  <si>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</si>
  <si>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</si>
  <si>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</si>
  <si>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</si>
  <si>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</si>
  <si>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</si>
  <si>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</si>
  <si>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</si>
  <si>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</si>
  <si>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</si>
  <si>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</si>
  <si>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</si>
  <si>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</si>
  <si>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</si>
  <si>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</si>
  <si>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</si>
  <si>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</si>
  <si>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</si>
  <si>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</si>
  <si>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</si>
  <si>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</si>
  <si>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</si>
  <si>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</si>
  <si>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</si>
  <si>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</si>
  <si>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</si>
  <si>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</si>
  <si>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</si>
  <si>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</si>
  <si>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</si>
  <si>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</si>
  <si>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</si>
  <si>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</si>
  <si>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</si>
  <si>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</si>
  <si>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</si>
  <si>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</si>
  <si>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</si>
  <si>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</si>
  <si>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</si>
  <si>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</si>
  <si>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</si>
  <si>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</si>
  <si>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</si>
  <si>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</si>
  <si>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</si>
  <si>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</si>
  <si>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</si>
  <si>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</si>
  <si>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</si>
  <si>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</si>
  <si>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</si>
  <si>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</si>
  <si>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</si>
  <si>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</si>
  <si>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</si>
  <si>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</si>
  <si>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</si>
  <si>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</si>
  <si>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</si>
  <si>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</si>
  <si>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</si>
  <si>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</si>
  <si>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</si>
  <si>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</si>
  <si>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</si>
  <si>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</si>
  <si>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</si>
  <si>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</si>
  <si>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</si>
  <si>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</si>
  <si>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</si>
  <si>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</si>
  <si>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</si>
  <si>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</si>
  <si>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</si>
  <si>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</si>
  <si>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</si>
  <si>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</si>
  <si>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</si>
  <si>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</si>
  <si>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</si>
  <si>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</si>
  <si>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</si>
  <si>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</si>
  <si>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</si>
  <si>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</si>
  <si>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</si>
  <si>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</si>
  <si>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</si>
  <si>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</si>
  <si>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</si>
  <si>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</si>
  <si>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</si>
  <si>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</si>
  <si>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</si>
  <si>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</si>
  <si>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</si>
  <si>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</si>
  <si>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</si>
  <si>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</si>
  <si>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</si>
  <si>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</si>
  <si>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</si>
  <si>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</si>
  <si>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</si>
  <si>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</si>
  <si>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</si>
  <si>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</si>
  <si>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</si>
  <si>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</si>
  <si>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</si>
  <si>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</si>
  <si>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</si>
  <si>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</si>
  <si>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</si>
  <si>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</si>
  <si>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</si>
  <si>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</si>
  <si>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</si>
  <si>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</si>
  <si>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</si>
  <si>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</si>
  <si>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</si>
  <si>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</si>
  <si>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</si>
  <si>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</si>
  <si>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</si>
  <si>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</si>
  <si>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</si>
  <si>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</si>
  <si>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</si>
  <si>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</si>
  <si>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</si>
  <si>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</si>
  <si>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</si>
  <si>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</si>
  <si>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</si>
  <si>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</si>
  <si>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</si>
  <si>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</si>
  <si>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</si>
  <si>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</si>
  <si>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</si>
  <si>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</si>
  <si>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</si>
  <si>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</si>
  <si>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</si>
  <si>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</si>
  <si>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</si>
  <si>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</si>
  <si>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</si>
  <si>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</si>
  <si>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</si>
  <si>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</si>
  <si>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</si>
  <si>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</si>
  <si>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</si>
  <si>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</si>
  <si>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</si>
  <si>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</si>
  <si>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</si>
  <si>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</si>
  <si>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</si>
  <si>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</si>
  <si>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</si>
  <si>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</si>
  <si>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</si>
  <si>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</si>
  <si>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</si>
  <si>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</si>
  <si>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</si>
  <si>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</si>
  <si>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</si>
  <si>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</si>
  <si>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</si>
  <si>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</si>
  <si>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</si>
  <si>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</si>
  <si>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</si>
  <si>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</si>
  <si>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</si>
  <si>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</si>
  <si>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</si>
  <si>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</si>
  <si>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</si>
  <si>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</si>
  <si>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</si>
  <si>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</si>
  <si>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</si>
  <si>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</si>
  <si>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</si>
  <si>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</si>
  <si>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</si>
  <si>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</si>
  <si>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</si>
  <si>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</si>
  <si>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</si>
  <si>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</si>
  <si>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</si>
  <si>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</si>
  <si>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</si>
  <si>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</si>
  <si>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</si>
  <si>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</si>
  <si>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</si>
  <si>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</si>
  <si>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</si>
  <si>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</si>
  <si>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</si>
  <si>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</si>
  <si>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</si>
  <si>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</si>
  <si>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</si>
  <si>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</si>
  <si>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</si>
  <si>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</si>
  <si>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</si>
  <si>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</si>
  <si>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</si>
  <si>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</si>
  <si>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</si>
  <si>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</si>
  <si>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</si>
  <si>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</si>
  <si>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</si>
  <si>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</si>
  <si>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</si>
  <si>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</si>
  <si>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</si>
  <si>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</si>
  <si>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</si>
  <si>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</si>
  <si>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</si>
  <si>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</si>
  <si>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</si>
  <si>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</si>
  <si>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</si>
  <si>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</si>
  <si>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</si>
  <si>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</si>
  <si>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</si>
  <si>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</si>
  <si>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</si>
  <si>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</si>
  <si>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</si>
  <si>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</si>
  <si>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</si>
  <si>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</si>
  <si>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</si>
  <si>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</si>
  <si>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</si>
  <si>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</si>
  <si>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</si>
  <si>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</si>
  <si>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</si>
  <si>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</si>
  <si>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</si>
  <si>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</si>
  <si>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</si>
  <si>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</si>
  <si>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</si>
  <si>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</si>
  <si>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</si>
  <si>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</si>
  <si>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</si>
  <si>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</si>
  <si>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</si>
  <si>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</si>
  <si>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</si>
  <si>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</si>
  <si>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</si>
  <si>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</si>
  <si>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</si>
  <si>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</si>
  <si>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</si>
  <si>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</si>
  <si>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</si>
  <si>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</si>
  <si>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</si>
  <si>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</si>
  <si>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</si>
  <si>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</si>
  <si>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</si>
  <si>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</si>
  <si>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</si>
  <si>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</si>
  <si>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</si>
  <si>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</si>
  <si>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</si>
  <si>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</si>
  <si>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</si>
  <si>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</si>
  <si>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</si>
  <si>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</si>
  <si>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</si>
  <si>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</si>
  <si>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</si>
  <si>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</si>
  <si>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</si>
  <si>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</si>
  <si>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</si>
  <si>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</si>
  <si>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</si>
  <si>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</si>
  <si>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</si>
  <si>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</si>
  <si>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</si>
  <si>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</si>
  <si>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</si>
  <si>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</si>
  <si>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</si>
  <si>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</si>
  <si>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</si>
  <si>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</si>
  <si>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</si>
  <si>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</si>
  <si>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</si>
  <si>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</si>
  <si>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</si>
  <si>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</si>
  <si>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</si>
  <si>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</si>
  <si>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</si>
  <si>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</si>
  <si>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</si>
  <si>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</si>
  <si>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</si>
  <si>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</si>
  <si>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</si>
  <si>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</si>
  <si>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</si>
  <si>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</si>
  <si>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</si>
  <si>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</si>
  <si>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</si>
  <si>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</si>
  <si>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</si>
  <si>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</si>
  <si>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</si>
  <si>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</si>
  <si>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</si>
  <si>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</si>
  <si>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</si>
  <si>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</si>
  <si>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</si>
  <si>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</si>
  <si>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</si>
  <si>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</si>
  <si>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</si>
  <si>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</si>
  <si>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</si>
  <si>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</si>
  <si>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</si>
  <si>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</si>
  <si>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</si>
  <si>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</si>
  <si>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</si>
  <si>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</si>
  <si>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</si>
  <si>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</si>
  <si>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</si>
  <si>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</si>
  <si>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</si>
  <si>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</si>
  <si>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</si>
  <si>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</si>
  <si>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</si>
  <si>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</si>
  <si>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</si>
  <si>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</si>
  <si>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</si>
  <si>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</si>
  <si>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</si>
  <si>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</si>
  <si>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</si>
  <si>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</si>
  <si>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</si>
  <si>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</si>
  <si>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</si>
  <si>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</si>
  <si>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</si>
  <si>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</si>
  <si>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</si>
  <si>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</si>
  <si>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</si>
  <si>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</si>
  <si>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</si>
  <si>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</si>
  <si>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</si>
  <si>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</si>
  <si>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</si>
  <si>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</si>
  <si>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</si>
  <si>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</si>
  <si>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</si>
  <si>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</si>
  <si>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</si>
  <si>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</si>
  <si>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</si>
  <si>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</si>
  <si>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</si>
  <si>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</si>
  <si>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</si>
  <si>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</si>
  <si>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</si>
  <si>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</si>
  <si>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</si>
  <si>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</si>
  <si>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</si>
  <si>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</si>
  <si>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</si>
  <si>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</si>
  <si>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</si>
  <si>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</si>
  <si>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</si>
  <si>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</si>
  <si>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</si>
  <si>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</si>
  <si>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</si>
  <si>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</si>
  <si>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</si>
  <si>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</si>
  <si>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</si>
  <si>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</si>
  <si>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</si>
  <si>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</si>
  <si>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</si>
  <si>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</si>
  <si>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</si>
  <si>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</si>
  <si>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</si>
  <si>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</si>
  <si>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</si>
  <si>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</si>
  <si>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</si>
  <si>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</si>
  <si>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</si>
  <si>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</si>
  <si>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</si>
  <si>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</si>
  <si>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</si>
  <si>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</si>
  <si>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</si>
  <si>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</si>
  <si>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</si>
  <si>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</si>
  <si>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</si>
  <si>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</si>
  <si>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</si>
  <si>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</si>
  <si>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</si>
  <si>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</si>
  <si>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</si>
  <si>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</si>
  <si>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</si>
  <si>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</si>
  <si>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</si>
  <si>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</si>
  <si>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</si>
  <si>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</si>
  <si>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</si>
  <si>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</si>
  <si>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</si>
  <si>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</si>
  <si>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</si>
  <si>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</si>
  <si>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</si>
  <si>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</si>
  <si>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</si>
  <si>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</si>
  <si>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</si>
  <si>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</si>
  <si>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</si>
  <si>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</si>
  <si>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</si>
  <si>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</si>
  <si>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</si>
  <si>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</si>
  <si>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</si>
  <si>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</si>
  <si>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</si>
  <si>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</si>
  <si>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</si>
  <si>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</si>
  <si>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</si>
  <si>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</si>
  <si>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</si>
  <si>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</si>
  <si>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</si>
  <si>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</si>
  <si>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</si>
  <si>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</si>
  <si>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</si>
  <si>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</si>
  <si>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</si>
  <si>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</si>
  <si>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</si>
  <si>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</si>
  <si>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</si>
  <si>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</si>
  <si>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</si>
  <si>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</si>
  <si>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</si>
  <si>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</si>
  <si>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</si>
  <si>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</si>
  <si>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</si>
  <si>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</si>
  <si>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</si>
  <si>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</si>
  <si>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</si>
  <si>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</si>
  <si>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</si>
  <si>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</si>
  <si>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</si>
  <si>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</si>
  <si>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</si>
  <si>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</si>
  <si>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</si>
  <si>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</si>
  <si>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</si>
  <si>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</si>
  <si>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</si>
  <si>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</si>
  <si>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</si>
  <si>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</si>
  <si>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</si>
  <si>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</si>
  <si>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</si>
  <si>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</si>
  <si>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</si>
  <si>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</si>
  <si>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</si>
  <si>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</si>
  <si>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</si>
  <si>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</si>
  <si>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</si>
  <si>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</si>
  <si>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</si>
  <si>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</si>
  <si>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</si>
  <si>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</si>
  <si>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</si>
  <si>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</si>
  <si>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</si>
  <si>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</si>
  <si>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</si>
  <si>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</si>
  <si>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</si>
  <si>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</si>
  <si>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</si>
  <si>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</si>
  <si>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</si>
  <si>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</si>
  <si>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</si>
  <si>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</si>
  <si>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</si>
  <si>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</si>
  <si>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</si>
  <si>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</si>
  <si>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</si>
  <si>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</si>
  <si>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</si>
  <si>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</si>
  <si>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</si>
  <si>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</si>
  <si>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</si>
  <si>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</si>
  <si>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</si>
  <si>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</si>
  <si>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</si>
  <si>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</si>
  <si>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</si>
  <si>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</si>
  <si>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</si>
  <si>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</si>
  <si>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</si>
  <si>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</si>
  <si>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</si>
  <si>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</si>
  <si>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</si>
  <si>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</si>
  <si>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</si>
  <si>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</si>
  <si>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</si>
  <si>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</si>
  <si>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</si>
  <si>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</si>
  <si>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</si>
  <si>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</si>
  <si>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</si>
  <si>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</si>
  <si>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</si>
  <si>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</si>
  <si>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</si>
  <si>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</si>
  <si>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</si>
  <si>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</si>
  <si>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</si>
  <si>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</si>
  <si>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</si>
  <si>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</si>
  <si>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</si>
  <si>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</si>
  <si>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</si>
  <si>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</si>
  <si>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</si>
  <si>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</si>
  <si>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</si>
  <si>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</si>
  <si>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</si>
  <si>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</si>
  <si>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</si>
  <si>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</si>
  <si>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</si>
  <si>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</si>
  <si>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</si>
  <si>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</si>
  <si>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</si>
  <si>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</si>
  <si>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</si>
  <si>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</si>
  <si>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</si>
  <si>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</si>
  <si>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</si>
  <si>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</si>
  <si>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</si>
  <si>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</si>
  <si>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</si>
  <si>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</si>
  <si>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</si>
  <si>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</si>
  <si>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</si>
  <si>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</si>
  <si>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</si>
  <si>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</si>
  <si>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</si>
  <si>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</si>
  <si>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</si>
  <si>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</si>
  <si>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</si>
  <si>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</si>
  <si>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</si>
  <si>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</si>
  <si>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</si>
  <si>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</si>
  <si>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</si>
  <si>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</si>
  <si>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</si>
  <si>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</si>
  <si>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</si>
  <si>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</si>
  <si>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</si>
  <si>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</si>
  <si>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</si>
  <si>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</si>
  <si>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</si>
  <si>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</si>
  <si>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</si>
  <si>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</si>
  <si>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</si>
  <si>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</si>
  <si>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</si>
  <si>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</si>
  <si>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</si>
  <si>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</si>
  <si>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</si>
  <si>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</si>
  <si>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</si>
  <si>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</si>
  <si>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</si>
  <si>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</si>
  <si>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</si>
  <si>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</si>
  <si>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</si>
  <si>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</si>
  <si>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</si>
  <si>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</si>
  <si>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</si>
  <si>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</si>
  <si>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</si>
  <si>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</si>
  <si>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</si>
  <si>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</si>
  <si>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</si>
  <si>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</si>
  <si>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</si>
  <si>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</si>
  <si>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</si>
  <si>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</si>
  <si>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</si>
  <si>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</si>
  <si>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</si>
  <si>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</si>
  <si>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</si>
  <si>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</si>
  <si>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</si>
  <si>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</si>
  <si>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</si>
  <si>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</si>
  <si>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</si>
  <si>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</si>
  <si>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</si>
  <si>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</si>
  <si>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</si>
  <si>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</si>
  <si>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</si>
  <si>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</si>
  <si>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</si>
  <si>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</si>
  <si>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</si>
  <si>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</si>
  <si>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</si>
  <si>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</si>
  <si>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</si>
  <si>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</si>
  <si>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</si>
  <si>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</si>
  <si>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</si>
  <si>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</si>
  <si>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</si>
  <si>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</si>
  <si>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</si>
  <si>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</si>
  <si>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</si>
  <si>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</si>
  <si>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</si>
  <si>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</si>
  <si>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</si>
  <si>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</si>
  <si>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</si>
  <si>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</si>
  <si>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</si>
  <si>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</si>
  <si>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</si>
  <si>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</si>
  <si>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</si>
  <si>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</si>
  <si>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</si>
  <si>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</si>
  <si>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</si>
  <si>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</si>
  <si>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</si>
  <si>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</si>
  <si>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</si>
  <si>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</si>
  <si>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</si>
  <si>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</si>
  <si>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</si>
  <si>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</si>
  <si>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</si>
  <si>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</si>
  <si>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</si>
  <si>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</si>
  <si>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</si>
  <si>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</si>
  <si>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</si>
  <si>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</si>
  <si>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</si>
  <si>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</si>
  <si>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</si>
  <si>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</si>
  <si>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</si>
  <si>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</si>
  <si>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</si>
  <si>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</si>
  <si>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</si>
  <si>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</si>
  <si>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</si>
  <si>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</si>
  <si>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</si>
  <si>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</si>
  <si>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</si>
  <si>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</si>
  <si>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</si>
  <si>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</si>
  <si>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</si>
  <si>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</si>
  <si>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</si>
  <si>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</si>
  <si>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</si>
  <si>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</si>
  <si>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</si>
  <si>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</si>
  <si>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</si>
  <si>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</si>
  <si>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</si>
  <si>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</si>
  <si>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</si>
  <si>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</si>
  <si>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</si>
  <si>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</si>
  <si>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</si>
  <si>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</si>
  <si>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</si>
  <si>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</si>
  <si>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</si>
  <si>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</si>
  <si>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</si>
  <si>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</si>
  <si>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</si>
  <si>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</si>
  <si>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</si>
  <si>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</si>
  <si>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</si>
  <si>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</si>
  <si>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</si>
  <si>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</si>
  <si>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</si>
  <si>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</si>
  <si>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</si>
  <si>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</si>
  <si>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</si>
  <si>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</si>
  <si>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</si>
  <si>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</si>
  <si>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</si>
  <si>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</si>
  <si>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</si>
  <si>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</si>
  <si>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</si>
  <si>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</si>
  <si>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</si>
  <si>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</si>
  <si>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</si>
  <si>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</si>
  <si>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</si>
  <si>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</si>
  <si>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</si>
  <si>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</si>
  <si>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</si>
  <si>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</si>
  <si>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</si>
  <si>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</si>
  <si>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</si>
  <si>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</si>
  <si>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</si>
  <si>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</si>
  <si>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</si>
  <si>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</si>
  <si>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</si>
  <si>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</si>
  <si>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</si>
  <si>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</si>
  <si>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</si>
  <si>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</si>
  <si>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</si>
  <si>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</si>
  <si>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</si>
  <si>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</si>
  <si>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</si>
  <si>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</si>
  <si>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</si>
  <si>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</si>
  <si>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</si>
  <si>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</si>
  <si>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</si>
  <si>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</si>
  <si>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</si>
  <si>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</si>
  <si>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</si>
  <si>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</si>
  <si>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</si>
  <si>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</si>
  <si>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</si>
  <si>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</si>
  <si>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</si>
  <si>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</si>
  <si>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</si>
  <si>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</si>
  <si>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</si>
  <si>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</si>
  <si>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</si>
  <si>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</si>
  <si>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</si>
  <si>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</si>
  <si>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</si>
  <si>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</si>
  <si>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</si>
  <si>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</si>
  <si>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</si>
  <si>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</si>
  <si>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</si>
  <si>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</si>
  <si>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</si>
  <si>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</si>
  <si>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</si>
  <si>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</si>
  <si>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</si>
  <si>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</si>
  <si>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</si>
  <si>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</si>
  <si>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</si>
  <si>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</si>
  <si>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</si>
  <si>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</si>
  <si>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</si>
  <si>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</si>
  <si>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</si>
  <si>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</si>
  <si>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</si>
  <si>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</si>
  <si>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</si>
  <si>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</si>
  <si>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</si>
  <si>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</si>
  <si>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</si>
  <si>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</si>
  <si>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</si>
  <si>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</si>
  <si>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</si>
  <si>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</si>
  <si>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</si>
  <si>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</si>
  <si>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</si>
  <si>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</si>
  <si>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</si>
  <si>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</si>
  <si>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</si>
  <si>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</si>
  <si>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</si>
  <si>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</si>
  <si>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</si>
  <si>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</si>
  <si>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</si>
  <si>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</si>
  <si>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</si>
  <si>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</si>
  <si>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</si>
  <si>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</si>
  <si>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</si>
  <si>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</si>
  <si>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</si>
  <si>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</si>
  <si>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</si>
  <si>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</si>
  <si>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</si>
  <si>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</si>
  <si>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</si>
  <si>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</si>
  <si>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</si>
  <si>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</si>
  <si>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</si>
  <si>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</si>
  <si>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</si>
  <si>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</si>
  <si>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</si>
  <si>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</si>
  <si>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</si>
  <si>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</si>
  <si>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</si>
  <si>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</si>
  <si>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</si>
  <si>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</si>
  <si>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</si>
  <si>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</si>
  <si>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</si>
  <si>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</si>
  <si>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</si>
  <si>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</si>
  <si>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</si>
  <si>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</si>
  <si>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</si>
  <si>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</si>
  <si>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</si>
  <si>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</si>
  <si>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</si>
  <si>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</si>
  <si>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</si>
  <si>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</si>
  <si>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</si>
  <si>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</si>
  <si>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</si>
  <si>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</si>
  <si>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</si>
  <si>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</si>
  <si>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</si>
  <si>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</si>
  <si>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</si>
  <si>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</si>
  <si>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</si>
  <si>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</si>
  <si>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</si>
  <si>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</si>
  <si>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</si>
  <si>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</si>
  <si>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</si>
  <si>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</si>
  <si>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</si>
  <si>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</si>
  <si>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</si>
  <si>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</si>
  <si>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</si>
  <si>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</si>
  <si>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</si>
  <si>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</si>
  <si>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</si>
  <si>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</si>
  <si>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</si>
  <si>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</si>
  <si>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</si>
  <si>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</si>
  <si>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</si>
  <si>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</si>
  <si>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</si>
  <si>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</si>
  <si>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</si>
  <si>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</si>
  <si>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</si>
  <si>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</si>
  <si>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</si>
  <si>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</si>
  <si>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</si>
  <si>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</si>
  <si>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</si>
  <si>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</si>
  <si>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</si>
  <si>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</si>
  <si>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</si>
  <si>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</si>
  <si>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</si>
  <si>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</si>
  <si>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</si>
  <si>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</si>
  <si>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</si>
  <si>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</si>
  <si>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</si>
  <si>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</si>
  <si>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</si>
  <si>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</si>
  <si>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</si>
  <si>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</si>
  <si>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</si>
  <si>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</si>
  <si>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</si>
  <si>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</si>
  <si>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</si>
  <si>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</si>
  <si>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</si>
  <si>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</si>
  <si>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</si>
  <si>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</si>
  <si>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</si>
  <si>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</si>
  <si>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</si>
  <si>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</si>
  <si>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</si>
  <si>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</si>
  <si>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</si>
  <si>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</si>
  <si>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</si>
  <si>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</si>
  <si>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</si>
  <si>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</si>
  <si>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</si>
  <si>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</si>
  <si>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</si>
  <si>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</si>
  <si>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</si>
  <si>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</si>
  <si>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</si>
  <si>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</si>
  <si>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</si>
  <si>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</si>
  <si>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</si>
  <si>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</si>
  <si>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</si>
  <si>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</si>
  <si>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</si>
  <si>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</si>
  <si>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</si>
  <si>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</si>
  <si>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</si>
  <si>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</si>
  <si>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</si>
  <si>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</si>
  <si>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</si>
  <si>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</si>
  <si>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</si>
  <si>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</si>
  <si>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</si>
  <si>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</si>
  <si>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</si>
  <si>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</si>
  <si>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</si>
  <si>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</si>
  <si>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</si>
  <si>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</si>
  <si>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</si>
  <si>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</si>
  <si>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</si>
  <si>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</si>
  <si>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</si>
  <si>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</si>
  <si>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</si>
  <si>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</si>
  <si>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</si>
  <si>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</si>
  <si>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</si>
  <si>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</si>
  <si>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</si>
  <si>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</si>
  <si>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</si>
  <si>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</si>
  <si>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</si>
  <si>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</si>
  <si>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</si>
  <si>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</si>
  <si>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</si>
  <si>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</si>
  <si>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</si>
  <si>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</si>
  <si>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</si>
  <si>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</si>
  <si>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</si>
  <si>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</si>
  <si>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</si>
  <si>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</si>
  <si>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</si>
  <si>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</si>
  <si>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</si>
  <si>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</si>
  <si>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</si>
  <si>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</si>
  <si>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</si>
  <si>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</si>
  <si>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</si>
  <si>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</si>
  <si>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</si>
  <si>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</si>
  <si>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</si>
  <si>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</si>
  <si>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</si>
  <si>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</si>
  <si>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</si>
  <si>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</si>
  <si>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</si>
  <si>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</si>
  <si>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</si>
  <si>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</si>
  <si>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</si>
  <si>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</si>
  <si>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</si>
  <si>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</si>
  <si>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</si>
  <si>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</si>
  <si>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</si>
  <si>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</si>
  <si>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</si>
  <si>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</si>
  <si>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</si>
  <si>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</si>
  <si>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</si>
  <si>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</si>
  <si>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</si>
  <si>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</si>
  <si>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</si>
  <si>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</si>
  <si>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</si>
  <si>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</si>
  <si>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</si>
  <si>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</si>
  <si>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</si>
  <si>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</si>
  <si>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</si>
  <si>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</si>
  <si>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</si>
  <si>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</si>
  <si>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</si>
  <si>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</si>
  <si>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</si>
  <si>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</si>
  <si>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</si>
  <si>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</si>
  <si>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</si>
  <si>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</si>
  <si>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</si>
  <si>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</si>
  <si>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</si>
  <si>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</si>
  <si>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</si>
  <si>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</si>
  <si>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</si>
  <si>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</si>
  <si>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</si>
  <si>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</si>
  <si>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</si>
  <si>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</si>
  <si>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</si>
  <si>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</si>
  <si>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</si>
  <si>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</si>
  <si>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</si>
  <si>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</si>
  <si>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</si>
  <si>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</si>
  <si>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</si>
  <si>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</si>
  <si>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</si>
  <si>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</si>
  <si>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</si>
  <si>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</si>
  <si>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</si>
  <si>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</si>
  <si>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</si>
  <si>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</si>
  <si>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</si>
  <si>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</si>
  <si>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</si>
  <si>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</si>
  <si>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</si>
  <si>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</si>
  <si>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</si>
  <si>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</si>
  <si>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</si>
  <si>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</si>
  <si>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</si>
  <si>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</si>
  <si>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</si>
  <si>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</si>
  <si>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</si>
  <si>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</si>
  <si>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</si>
  <si>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</si>
  <si>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</si>
  <si>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</si>
  <si>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</si>
  <si>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</si>
  <si>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</si>
  <si>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</si>
  <si>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</si>
  <si>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</si>
  <si>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</si>
  <si>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</si>
  <si>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</si>
  <si>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</si>
  <si>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</si>
  <si>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</si>
  <si>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</si>
  <si>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</si>
  <si>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</si>
  <si>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</si>
  <si>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</si>
  <si>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</si>
  <si>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</si>
  <si>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</si>
  <si>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</si>
  <si>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</si>
  <si>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</si>
  <si>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</si>
  <si>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</si>
  <si>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</si>
  <si>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</si>
  <si>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</si>
  <si>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</si>
  <si>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</si>
  <si>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</si>
  <si>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</si>
  <si>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</si>
  <si>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</si>
  <si>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</si>
  <si>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</si>
  <si>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</si>
  <si>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</si>
  <si>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</si>
  <si>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</si>
  <si>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</si>
  <si>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</si>
  <si>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</si>
  <si>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</si>
  <si>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</si>
  <si>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</si>
  <si>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</si>
  <si>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</si>
  <si>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</si>
  <si>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</si>
  <si>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</si>
  <si>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</si>
  <si>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</si>
  <si>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</si>
  <si>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</si>
  <si>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</si>
  <si>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</si>
  <si>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</si>
  <si>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</si>
  <si>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</si>
  <si>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</si>
  <si>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</si>
  <si>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</si>
  <si>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</si>
  <si>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</si>
  <si>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</si>
  <si>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</si>
  <si>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</si>
  <si>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</si>
  <si>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</si>
  <si>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</si>
  <si>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</si>
  <si>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</si>
  <si>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</si>
  <si>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</si>
  <si>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</si>
  <si>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</si>
  <si>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</si>
  <si>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</si>
  <si>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</si>
  <si>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</si>
  <si>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</si>
  <si>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</si>
  <si>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</si>
  <si>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</si>
  <si>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</si>
  <si>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</si>
  <si>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</si>
  <si>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</si>
  <si>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</si>
  <si>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</si>
  <si>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</si>
  <si>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</si>
  <si>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</si>
  <si>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</si>
  <si>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</si>
  <si>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</si>
  <si>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</si>
  <si>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</si>
  <si>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</si>
  <si>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</si>
  <si>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</si>
  <si>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</si>
  <si>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</si>
  <si>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</si>
  <si>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</si>
  <si>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</si>
  <si>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</si>
  <si>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</si>
  <si>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</si>
  <si>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</si>
  <si>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</si>
  <si>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</si>
  <si>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</si>
  <si>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</si>
  <si>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</si>
  <si>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</si>
  <si>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</si>
  <si>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</si>
  <si>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</si>
  <si>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</si>
  <si>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</si>
  <si>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</si>
  <si>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</si>
  <si>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</si>
  <si>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</si>
  <si>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</si>
  <si>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</si>
  <si>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</si>
  <si>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</si>
  <si>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</si>
  <si>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</si>
  <si>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</si>
  <si>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</si>
  <si>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</si>
  <si>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</si>
  <si>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</si>
  <si>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</si>
  <si>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</si>
  <si>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</si>
  <si>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</si>
  <si>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</si>
  <si>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</si>
  <si>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</si>
  <si>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</si>
  <si>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</si>
  <si>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</si>
  <si>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</si>
  <si>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</si>
  <si>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</si>
  <si>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</si>
  <si>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</si>
  <si>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</si>
  <si>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</si>
  <si>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</si>
  <si>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</si>
  <si>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</si>
  <si>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</si>
  <si>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</si>
  <si>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</si>
  <si>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</si>
  <si>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</si>
  <si>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</si>
  <si>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</si>
  <si>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</si>
  <si>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</si>
  <si>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</si>
  <si>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</si>
  <si>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</si>
  <si>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</si>
  <si>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</si>
  <si>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</si>
  <si>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</si>
  <si>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</si>
  <si>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</si>
  <si>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</si>
  <si>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</si>
  <si>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</si>
  <si>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</si>
  <si>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</si>
  <si>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</si>
  <si>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</si>
  <si>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</si>
  <si>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</si>
  <si>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</si>
  <si>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</si>
  <si>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</si>
  <si>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</si>
  <si>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</si>
  <si>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</si>
  <si>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</si>
  <si>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</si>
  <si>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</si>
  <si>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</si>
  <si>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</si>
  <si>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</si>
  <si>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</si>
  <si>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</si>
  <si>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</si>
  <si>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</si>
  <si>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</si>
  <si>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</si>
  <si>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</si>
  <si>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</si>
  <si>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</si>
  <si>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</si>
  <si>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</si>
  <si>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</si>
  <si>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</si>
  <si>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</si>
  <si>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</si>
  <si>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</si>
  <si>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</si>
  <si>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</si>
  <si>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</si>
  <si>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</si>
  <si>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</si>
  <si>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</si>
  <si>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</si>
  <si>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</si>
  <si>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</si>
  <si>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</si>
  <si>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</si>
  <si>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</si>
  <si>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</si>
  <si>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</si>
  <si>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</si>
  <si>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</si>
  <si>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</si>
  <si>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</si>
  <si>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</si>
  <si>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</si>
  <si>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</si>
  <si>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</si>
  <si>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</si>
  <si>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</si>
  <si>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</si>
  <si>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</si>
  <si>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</si>
  <si>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</si>
  <si>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</si>
  <si>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</si>
  <si>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</si>
  <si>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</si>
  <si>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</si>
  <si>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</si>
  <si>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</si>
  <si>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</si>
  <si>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</si>
  <si>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</si>
  <si>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</si>
  <si>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</si>
  <si>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</si>
  <si>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</si>
  <si>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</si>
  <si>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</si>
  <si>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</si>
  <si>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</si>
  <si>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</si>
  <si>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</si>
  <si>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</si>
  <si>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</si>
  <si>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</si>
  <si>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</si>
  <si>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</si>
  <si>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</si>
  <si>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</si>
  <si>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</si>
  <si>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</si>
  <si>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</si>
  <si>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</si>
  <si>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</si>
  <si>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</si>
  <si>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</si>
  <si>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</si>
  <si>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</si>
  <si>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</si>
  <si>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</si>
  <si>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</si>
  <si>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</si>
  <si>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</si>
  <si>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</si>
  <si>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</si>
  <si>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</si>
  <si>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</si>
  <si>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</si>
  <si>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</si>
  <si>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</si>
  <si>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</si>
  <si>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</si>
  <si>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</si>
  <si>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</si>
  <si>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</si>
  <si>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</si>
  <si>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</si>
  <si>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</si>
  <si>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</si>
  <si>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</si>
  <si>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</si>
  <si>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</si>
  <si>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</si>
  <si>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</si>
  <si>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</si>
  <si>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</si>
  <si>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</si>
  <si>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</si>
  <si>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</si>
  <si>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</si>
  <si>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</si>
  <si>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</si>
  <si>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</si>
  <si>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</si>
  <si>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</si>
  <si>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</si>
  <si>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</si>
  <si>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</si>
  <si>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</si>
  <si>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</si>
  <si>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</si>
  <si>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</si>
  <si>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</si>
  <si>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</si>
  <si>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</si>
  <si>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</si>
  <si>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</si>
  <si>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</si>
  <si>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</si>
  <si>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</si>
  <si>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</si>
  <si>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</si>
  <si>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</si>
  <si>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</si>
  <si>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</si>
  <si>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</si>
  <si>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</si>
  <si>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</si>
  <si>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</si>
  <si>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</si>
  <si>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</si>
  <si>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</si>
  <si>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</si>
  <si>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</si>
  <si>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</si>
  <si>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</si>
  <si>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</si>
  <si>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</si>
  <si>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</si>
  <si>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</si>
  <si>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</si>
  <si>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</si>
  <si>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</si>
  <si>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</si>
  <si>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</si>
  <si>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</si>
  <si>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</si>
  <si>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</si>
  <si>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</si>
  <si>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</si>
  <si>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</si>
  <si>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</si>
  <si>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</si>
  <si>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</si>
  <si>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</si>
  <si>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</si>
  <si>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</si>
  <si>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</si>
  <si>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</si>
  <si>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</si>
  <si>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</si>
  <si>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</si>
  <si>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</si>
  <si>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</si>
  <si>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</si>
  <si>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</si>
  <si>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</si>
  <si>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</si>
  <si>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</si>
  <si>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</si>
  <si>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</si>
  <si>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</si>
  <si>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</si>
  <si>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</si>
  <si>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</si>
  <si>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</si>
  <si>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</si>
  <si>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</si>
  <si>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</si>
  <si>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</si>
  <si>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</si>
  <si>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</si>
  <si>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</si>
  <si>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</si>
  <si>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</si>
  <si>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</si>
  <si>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</si>
  <si>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</si>
  <si>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</si>
  <si>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</si>
  <si>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</si>
  <si>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</si>
  <si>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</si>
  <si>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</si>
  <si>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</si>
  <si>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</si>
  <si>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</si>
  <si>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</si>
  <si>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</si>
  <si>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</si>
  <si>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</si>
  <si>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</si>
  <si>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</si>
  <si>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</si>
  <si>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</si>
  <si>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</si>
  <si>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</si>
  <si>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</si>
  <si>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</si>
  <si>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</si>
  <si>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</si>
  <si>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</si>
  <si>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</si>
  <si>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</si>
  <si>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</si>
  <si>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</si>
  <si>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</si>
  <si>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</si>
  <si>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</si>
  <si>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</si>
  <si>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</si>
  <si>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</si>
  <si>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</si>
  <si>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</si>
  <si>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</si>
  <si>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</si>
  <si>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</si>
  <si>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</si>
  <si>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</si>
  <si>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</si>
  <si>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</si>
  <si>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</si>
  <si>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</si>
  <si>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</si>
  <si>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</si>
  <si>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</si>
  <si>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</si>
  <si>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</si>
  <si>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</si>
  <si>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</si>
  <si>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</si>
  <si>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</si>
  <si>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</si>
  <si>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</si>
  <si>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</si>
  <si>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</si>
  <si>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</si>
  <si>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</si>
  <si>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</si>
  <si>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</si>
  <si>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</si>
  <si>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</si>
  <si>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</si>
  <si>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</si>
  <si>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</si>
  <si>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</si>
  <si>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</si>
  <si>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</si>
  <si>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</si>
  <si>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</si>
  <si>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</si>
  <si>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</si>
  <si>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</si>
  <si>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</si>
  <si>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</si>
  <si>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</si>
  <si>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</si>
  <si>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</si>
  <si>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</si>
  <si>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</si>
  <si>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</si>
  <si>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</si>
  <si>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</si>
  <si>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</si>
  <si>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</si>
  <si>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</si>
  <si>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</si>
  <si>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</si>
  <si>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</si>
  <si>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</si>
  <si>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</si>
  <si>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</si>
  <si>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</si>
  <si>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</si>
  <si>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</si>
  <si>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</si>
  <si>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</si>
  <si>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</si>
  <si>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</si>
  <si>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</si>
  <si>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</si>
  <si>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</si>
  <si>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</si>
  <si>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</si>
  <si>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</si>
  <si>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</si>
  <si>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</si>
  <si>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</si>
  <si>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</si>
  <si>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</si>
  <si>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</si>
  <si>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</si>
  <si>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</si>
  <si>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</si>
  <si>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</si>
  <si>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</si>
  <si>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</si>
  <si>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</si>
  <si>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</si>
  <si>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</si>
  <si>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</si>
  <si>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</si>
  <si>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</si>
  <si>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</si>
  <si>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</si>
  <si>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</si>
  <si>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</si>
  <si>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</si>
  <si>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</si>
  <si>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</si>
  <si>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</si>
  <si>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</si>
  <si>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</si>
  <si>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</si>
  <si>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</si>
  <si>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</si>
  <si>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</si>
  <si>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</si>
  <si>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</si>
  <si>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</si>
  <si>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</si>
  <si>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</si>
  <si>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</si>
  <si>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</si>
  <si>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</si>
  <si>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</si>
  <si>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</si>
  <si>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</si>
  <si>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</si>
  <si>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</si>
  <si>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</si>
  <si>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</si>
  <si>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</si>
  <si>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</si>
  <si>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</si>
  <si>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</si>
  <si>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</si>
  <si>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</si>
  <si>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</si>
  <si>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</si>
  <si>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</si>
  <si>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</si>
  <si>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</si>
  <si>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</si>
  <si>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</si>
  <si>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</si>
  <si>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</si>
  <si>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</si>
  <si>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</si>
  <si>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</si>
  <si>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</si>
  <si>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</si>
  <si>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</si>
  <si>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</si>
  <si>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</si>
  <si>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</si>
  <si>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</si>
  <si>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</si>
  <si>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</si>
  <si>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</si>
  <si>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</si>
  <si>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</si>
  <si>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</si>
  <si>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</si>
  <si>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</si>
  <si>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</si>
  <si>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</si>
  <si>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</si>
  <si>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</si>
  <si>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</si>
  <si>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</si>
  <si>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</si>
  <si>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</si>
  <si>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</si>
  <si>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</si>
  <si>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</si>
  <si>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</si>
  <si>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</si>
  <si>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</si>
  <si>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</si>
  <si>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</si>
  <si>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</si>
  <si>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</si>
  <si>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</si>
  <si>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</si>
  <si>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</si>
  <si>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</si>
  <si>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</si>
  <si>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</si>
  <si>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</si>
  <si>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</si>
  <si>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</si>
  <si>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</si>
  <si>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</si>
  <si>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</si>
  <si>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</si>
  <si>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</si>
  <si>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</si>
  <si>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</si>
  <si>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</si>
  <si>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</si>
  <si>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</si>
  <si>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</si>
  <si>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</si>
  <si>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</si>
  <si>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</si>
  <si>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</si>
  <si>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</si>
  <si>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</si>
  <si>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</si>
  <si>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</si>
  <si>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</si>
  <si>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</si>
  <si>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</si>
  <si>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</si>
  <si>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</si>
  <si>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</si>
  <si>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</si>
  <si>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</si>
  <si>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</si>
  <si>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</si>
  <si>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</si>
  <si>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</si>
  <si>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</si>
  <si>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</si>
  <si>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</si>
  <si>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</si>
  <si>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</si>
  <si>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</si>
  <si>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</si>
  <si>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</si>
  <si>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</si>
  <si>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</si>
  <si>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</si>
  <si>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</si>
  <si>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</si>
  <si>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</si>
  <si>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</si>
  <si>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</si>
  <si>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</si>
  <si>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</si>
  <si>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</si>
  <si>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</si>
  <si>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</si>
  <si>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</si>
  <si>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</si>
  <si>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</si>
  <si>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</si>
  <si>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</si>
  <si>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</si>
  <si>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</si>
  <si>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</si>
  <si>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</si>
  <si>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</si>
  <si>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</si>
  <si>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</si>
  <si>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</si>
  <si>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</si>
  <si>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</si>
  <si>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</si>
  <si>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</si>
  <si>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</si>
  <si>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</si>
  <si>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</si>
  <si>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</si>
  <si>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</si>
  <si>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</si>
  <si>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</si>
  <si>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</si>
  <si>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</si>
  <si>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</si>
  <si>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</si>
  <si>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</si>
  <si>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</si>
  <si>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</si>
  <si>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</si>
  <si>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</si>
  <si>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</si>
  <si>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</si>
  <si>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</si>
  <si>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</si>
  <si>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</si>
  <si>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</si>
  <si>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</si>
  <si>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</si>
  <si>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</si>
  <si>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</si>
  <si>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</si>
  <si>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</si>
  <si>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</si>
  <si>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</si>
  <si>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</si>
  <si>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</si>
  <si>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</si>
  <si>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</si>
  <si>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</si>
  <si>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</si>
  <si>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</si>
  <si>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</si>
  <si>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</si>
  <si>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</si>
  <si>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</si>
  <si>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</si>
  <si>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</si>
  <si>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</si>
  <si>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</si>
  <si>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</si>
  <si>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</si>
  <si>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</si>
  <si>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</si>
  <si>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</si>
  <si>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</si>
  <si>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</si>
  <si>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</si>
  <si>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</si>
  <si>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</si>
  <si>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</si>
  <si>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</si>
  <si>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</si>
  <si>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</si>
  <si>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</si>
  <si>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</si>
  <si>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</si>
  <si>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</si>
  <si>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</si>
  <si>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</si>
  <si>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</si>
  <si>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</si>
  <si>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</si>
  <si>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</si>
  <si>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</si>
  <si>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</si>
  <si>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</si>
  <si>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</si>
  <si>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</si>
  <si>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</si>
  <si>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</si>
  <si>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</si>
  <si>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</si>
  <si>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</si>
  <si>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</si>
  <si>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</si>
  <si>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</si>
  <si>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</si>
  <si>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</si>
  <si>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</si>
  <si>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</si>
  <si>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</si>
  <si>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</si>
  <si>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</si>
  <si>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</si>
  <si>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</si>
  <si>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</si>
  <si>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</si>
  <si>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</si>
  <si>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</si>
  <si>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</si>
  <si>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</si>
  <si>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</si>
  <si>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</si>
  <si>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</si>
  <si>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</si>
  <si>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</si>
  <si>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</si>
  <si>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</si>
  <si>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</si>
  <si>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</si>
  <si>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</si>
  <si>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</si>
  <si>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</si>
  <si>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</si>
  <si>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</si>
  <si>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</si>
  <si>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</si>
  <si>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</si>
  <si>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</si>
  <si>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</si>
  <si>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</si>
  <si>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</si>
  <si>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</si>
  <si>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</si>
  <si>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</si>
  <si>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</si>
  <si>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</si>
  <si>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</si>
  <si>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</si>
  <si>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</si>
  <si>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</si>
  <si>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</si>
  <si>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</si>
  <si>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</si>
  <si>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</si>
  <si>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</si>
  <si>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</si>
  <si>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</si>
  <si>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</si>
  <si>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</si>
  <si>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</si>
  <si>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</si>
  <si>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</si>
  <si>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</si>
  <si>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</si>
  <si>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</si>
  <si>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</si>
  <si>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</si>
  <si>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</si>
  <si>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</si>
  <si>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</si>
  <si>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</si>
  <si>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</si>
  <si>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</si>
  <si>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</si>
  <si>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</si>
  <si>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</si>
  <si>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</si>
  <si>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</si>
  <si>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</si>
  <si>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</si>
  <si>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</si>
  <si>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</si>
  <si>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</si>
  <si>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</si>
  <si>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</si>
  <si>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</si>
  <si>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</si>
  <si>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</si>
  <si>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</si>
  <si>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</si>
  <si>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</si>
  <si>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</si>
  <si>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</si>
  <si>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</si>
  <si>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</si>
  <si>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</si>
  <si>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</si>
  <si>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</si>
  <si>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</si>
  <si>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</si>
  <si>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</si>
  <si>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</si>
  <si>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</si>
  <si>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</si>
  <si>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</si>
  <si>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</si>
  <si>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</si>
  <si>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</si>
  <si>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</si>
  <si>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</si>
  <si>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</si>
  <si>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</si>
  <si>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</si>
  <si>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</si>
  <si>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</si>
  <si>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</si>
  <si>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</si>
  <si>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</si>
  <si>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</si>
  <si>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</si>
  <si>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</si>
  <si>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</si>
  <si>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</si>
  <si>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</si>
  <si>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</si>
  <si>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</si>
  <si>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</si>
  <si>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</si>
  <si>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</si>
  <si>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</si>
  <si>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</si>
  <si>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</si>
  <si>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</si>
  <si>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</si>
  <si>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</si>
  <si>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</si>
  <si>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</si>
  <si>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</si>
  <si>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</si>
  <si>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</si>
  <si>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</si>
  <si>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</si>
  <si>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</si>
  <si>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</si>
  <si>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</si>
  <si>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</si>
  <si>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</si>
  <si>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</si>
  <si>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</si>
  <si>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</si>
  <si>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</si>
  <si>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</si>
  <si>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</si>
  <si>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</si>
  <si>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</si>
  <si>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</si>
  <si>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</si>
  <si>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</si>
  <si>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</si>
  <si>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</si>
  <si>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</si>
  <si>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</si>
  <si>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</si>
  <si>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</si>
  <si>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</si>
  <si>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</si>
  <si>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</si>
  <si>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</si>
  <si>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</si>
  <si>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</si>
  <si>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</si>
  <si>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</si>
  <si>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</si>
  <si>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</si>
  <si>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</si>
  <si>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</si>
  <si>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</si>
  <si>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</si>
  <si>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</si>
  <si>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</si>
  <si>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</si>
  <si>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</si>
  <si>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</si>
  <si>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</si>
  <si>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</si>
  <si>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</si>
  <si>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</si>
  <si>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</si>
  <si>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</si>
  <si>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</si>
  <si>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</si>
  <si>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</si>
  <si>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</si>
  <si>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</si>
  <si>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</si>
  <si>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</si>
  <si>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</si>
  <si>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</si>
  <si>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</si>
  <si>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</si>
  <si>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</si>
  <si>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</si>
  <si>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</si>
  <si>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</si>
  <si>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</si>
  <si>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</si>
  <si>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</si>
  <si>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</si>
  <si>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</si>
  <si>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</si>
  <si>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</si>
  <si>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</si>
  <si>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</si>
  <si>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</si>
  <si>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</si>
  <si>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</si>
  <si>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</si>
  <si>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</si>
  <si>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</si>
  <si>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</si>
  <si>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</si>
  <si>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</si>
  <si>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</si>
  <si>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</si>
  <si>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</si>
  <si>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</si>
  <si>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</si>
  <si>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</si>
  <si>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</si>
  <si>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</si>
  <si>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</si>
  <si>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</si>
  <si>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</si>
  <si>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</si>
  <si>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</si>
  <si>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</si>
  <si>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</si>
  <si>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</si>
  <si>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</si>
  <si>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</si>
  <si>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</si>
  <si>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</si>
  <si>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</si>
  <si>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</si>
  <si>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</si>
  <si>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</si>
  <si>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</si>
  <si>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</si>
  <si>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</si>
  <si>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</si>
  <si>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</si>
  <si>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</si>
  <si>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</si>
  <si>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</si>
  <si>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</si>
  <si>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</si>
  <si>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</si>
  <si>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</si>
  <si>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</si>
  <si>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</si>
  <si>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</si>
  <si>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</si>
  <si>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</si>
  <si>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</si>
  <si>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</si>
  <si>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</si>
  <si>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</si>
  <si>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</si>
  <si>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</si>
  <si>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</si>
  <si>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</si>
  <si>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</si>
  <si>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</si>
  <si>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</si>
  <si>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</si>
  <si>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</si>
  <si>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</si>
  <si>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</si>
  <si>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</si>
  <si>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</si>
  <si>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</si>
  <si>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</si>
  <si>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</si>
  <si>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</si>
  <si>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</si>
  <si>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</si>
  <si>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</si>
  <si>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</si>
  <si>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</si>
  <si>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</si>
  <si>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</si>
  <si>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</si>
  <si>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</si>
  <si>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</si>
  <si>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</si>
  <si>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</si>
  <si>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</si>
  <si>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</si>
  <si>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</si>
  <si>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</si>
  <si>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</si>
  <si>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</si>
  <si>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</si>
  <si>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</si>
  <si>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</si>
  <si>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</si>
  <si>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</si>
  <si>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</si>
  <si>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</si>
  <si>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</si>
  <si>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</si>
  <si>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</si>
  <si>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</si>
  <si>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</si>
  <si>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</si>
  <si>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</si>
  <si>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</si>
  <si>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</si>
  <si>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</si>
  <si>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</si>
  <si>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</si>
  <si>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</si>
  <si>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</si>
  <si>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</si>
  <si>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</si>
  <si>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</si>
  <si>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</si>
  <si>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</si>
  <si>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</si>
  <si>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</si>
  <si>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</si>
  <si>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</si>
  <si>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</si>
  <si>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</si>
  <si>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</si>
  <si>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</si>
  <si>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</si>
  <si>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</si>
  <si>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</si>
  <si>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</si>
  <si>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</si>
  <si>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</si>
  <si>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</si>
  <si>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</si>
  <si>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</si>
  <si>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</si>
  <si>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</si>
  <si>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</si>
  <si>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</si>
  <si>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</si>
  <si>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</si>
  <si>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</si>
  <si>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</si>
  <si>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</si>
  <si>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</si>
  <si>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</si>
  <si>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</si>
  <si>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</si>
  <si>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</si>
  <si>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</si>
  <si>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</si>
  <si>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</si>
  <si>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</si>
  <si>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</si>
  <si>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</si>
  <si>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</si>
  <si>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</si>
  <si>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</si>
  <si>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</si>
  <si>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</si>
  <si>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</si>
  <si>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</si>
  <si>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</si>
  <si>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</si>
  <si>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</si>
  <si>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</si>
  <si>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</si>
  <si>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</si>
  <si>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</si>
  <si>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</si>
  <si>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</si>
  <si>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</si>
  <si>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</si>
  <si>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</si>
  <si>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</si>
  <si>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</si>
  <si>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</si>
  <si>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</si>
  <si>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</si>
  <si>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</si>
  <si>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</si>
  <si>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</si>
  <si>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</si>
  <si>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</si>
  <si>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</si>
  <si>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</si>
  <si>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</si>
  <si>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</si>
  <si>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</si>
  <si>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</si>
  <si>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</si>
  <si>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</si>
  <si>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</si>
  <si>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</si>
  <si>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</si>
  <si>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</si>
  <si>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</si>
  <si>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</si>
  <si>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</si>
  <si>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</si>
  <si>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</si>
  <si>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</si>
  <si>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</si>
  <si>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</si>
  <si>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</si>
  <si>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</si>
  <si>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</si>
  <si>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</si>
  <si>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</si>
  <si>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</si>
  <si>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</si>
  <si>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</si>
  <si>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</si>
  <si>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</si>
  <si>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</si>
  <si>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</si>
  <si>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</si>
  <si>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</si>
  <si>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</si>
  <si>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</si>
  <si>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</si>
  <si>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</si>
  <si>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</si>
  <si>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</si>
  <si>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</si>
  <si>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</si>
  <si>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</si>
  <si>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</si>
  <si>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</si>
  <si>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</si>
  <si>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</si>
  <si>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</si>
  <si>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</si>
  <si>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</si>
  <si>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</si>
  <si>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</si>
  <si>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</si>
  <si>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</si>
  <si>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</si>
  <si>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</si>
  <si>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</si>
  <si>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</si>
  <si>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</si>
  <si>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</si>
  <si>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</si>
  <si>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</si>
  <si>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</si>
  <si>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</si>
  <si>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</si>
  <si>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</si>
  <si>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</si>
  <si>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</si>
  <si>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</si>
  <si>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</si>
  <si>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</si>
  <si>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</si>
  <si>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</si>
  <si>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</si>
  <si>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</si>
  <si>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</si>
  <si>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</si>
  <si>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</si>
  <si>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</si>
  <si>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</si>
  <si>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</si>
  <si>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</si>
  <si>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</si>
  <si>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</si>
  <si>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</si>
  <si>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</si>
  <si>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</si>
  <si>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</si>
  <si>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</si>
  <si>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</si>
  <si>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</si>
  <si>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</si>
  <si>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</si>
  <si>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</si>
  <si>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</si>
  <si>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</si>
  <si>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</si>
  <si>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</si>
  <si>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</si>
  <si>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</si>
  <si>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</si>
  <si>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</si>
  <si>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</si>
  <si>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</si>
  <si>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</si>
  <si>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</si>
  <si>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</si>
  <si>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</si>
  <si>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</si>
  <si>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</si>
  <si>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</si>
  <si>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</si>
  <si>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</si>
  <si>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</si>
  <si>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</si>
  <si>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</si>
  <si>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</si>
  <si>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</si>
  <si>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</si>
  <si>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</si>
  <si>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</si>
  <si>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</si>
  <si>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</si>
  <si>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</si>
  <si>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</si>
  <si>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</si>
  <si>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</si>
  <si>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</si>
  <si>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</si>
  <si>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</si>
  <si>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</si>
  <si>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</si>
  <si>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</si>
  <si>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</si>
  <si>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</si>
  <si>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</si>
  <si>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</si>
  <si>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</si>
  <si>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</si>
  <si>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</si>
  <si>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</si>
  <si>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</si>
  <si>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</si>
  <si>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</si>
  <si>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</si>
  <si>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</si>
  <si>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</si>
  <si>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</si>
  <si>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</si>
  <si>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</si>
  <si>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</si>
  <si>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</si>
  <si>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</si>
  <si>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</si>
  <si>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</si>
  <si>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</si>
  <si>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</si>
  <si>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</si>
  <si>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</si>
  <si>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</si>
  <si>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</si>
  <si>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</si>
  <si>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</si>
  <si>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</si>
  <si>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</si>
  <si>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</si>
  <si>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</si>
  <si>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</si>
  <si>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</si>
  <si>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</si>
  <si>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</si>
  <si>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</si>
  <si>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</si>
  <si>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</si>
  <si>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</si>
  <si>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</si>
  <si>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</si>
  <si>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</si>
  <si>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</si>
  <si>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</si>
  <si>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</si>
  <si>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</si>
  <si>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</si>
  <si>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</si>
  <si>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</si>
  <si>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</si>
  <si>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</si>
  <si>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</si>
  <si>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</si>
  <si>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</si>
  <si>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</si>
  <si>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</si>
  <si>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</si>
  <si>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</si>
  <si>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</si>
  <si>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</si>
  <si>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</si>
  <si>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</si>
  <si>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</si>
  <si>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</si>
  <si>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</si>
  <si>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</si>
  <si>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</si>
  <si>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</si>
  <si>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</si>
  <si>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</si>
  <si>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</si>
  <si>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</si>
  <si>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</si>
  <si>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</si>
  <si>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</si>
  <si>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</si>
  <si>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</si>
  <si>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</si>
  <si>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</si>
  <si>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</si>
  <si>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</si>
  <si>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</si>
  <si>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</si>
  <si>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</si>
  <si>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</si>
  <si>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</si>
  <si>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</si>
  <si>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</si>
  <si>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</si>
  <si>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</si>
  <si>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</si>
  <si>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</si>
  <si>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</si>
  <si>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</si>
  <si>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</si>
  <si>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</si>
  <si>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</si>
  <si>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</si>
  <si>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</si>
  <si>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</si>
  <si>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</si>
  <si>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</si>
  <si>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</si>
  <si>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</si>
  <si>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</si>
  <si>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</si>
  <si>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</si>
  <si>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</si>
  <si>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</si>
  <si>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</si>
  <si>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</si>
  <si>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</si>
  <si>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</si>
  <si>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</si>
  <si>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</si>
  <si>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</si>
  <si>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</si>
  <si>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</si>
  <si>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</si>
  <si>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</si>
  <si>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</si>
  <si>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</si>
  <si>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</si>
  <si>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</si>
  <si>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</si>
  <si>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</si>
  <si>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</si>
  <si>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</si>
  <si>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</si>
  <si>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</si>
  <si>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</si>
  <si>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</si>
  <si>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</si>
  <si>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</si>
  <si>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</si>
  <si>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</si>
  <si>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</si>
  <si>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</si>
  <si>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</si>
  <si>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</si>
  <si>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</si>
  <si>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</si>
  <si>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</si>
  <si>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</si>
  <si>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</si>
  <si>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</si>
  <si>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</si>
  <si>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</si>
  <si>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</si>
  <si>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</si>
  <si>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</si>
  <si>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</si>
  <si>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</si>
  <si>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</si>
  <si>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</si>
  <si>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</si>
  <si>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</si>
  <si>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</si>
  <si>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</si>
  <si>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</si>
  <si>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</si>
  <si>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</si>
  <si>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</si>
  <si>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</si>
  <si>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</si>
  <si>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</si>
  <si>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</si>
  <si>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</si>
  <si>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</si>
  <si>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</si>
  <si>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</si>
  <si>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</si>
  <si>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</si>
  <si>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</si>
  <si>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</si>
  <si>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</si>
  <si>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</si>
  <si>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</si>
  <si>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</si>
  <si>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</si>
  <si>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</si>
  <si>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</si>
  <si>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</si>
  <si>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</si>
  <si>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</si>
  <si>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</si>
  <si>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</si>
  <si>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</si>
  <si>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</si>
  <si>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</si>
  <si>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</si>
  <si>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</si>
  <si>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</si>
  <si>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</si>
  <si>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</si>
  <si>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</si>
  <si>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</si>
  <si>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</si>
  <si>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</si>
  <si>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</si>
  <si>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</si>
  <si>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</si>
  <si>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</si>
  <si>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</si>
  <si>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</si>
  <si>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</si>
  <si>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</si>
  <si>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</si>
  <si>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</si>
  <si>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</si>
  <si>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</si>
  <si>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</si>
  <si>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</si>
  <si>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</si>
  <si>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</si>
  <si>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</si>
  <si>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</si>
  <si>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</si>
  <si>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</si>
  <si>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</si>
  <si>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</si>
  <si>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</si>
  <si>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</si>
  <si>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</si>
  <si>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</si>
  <si>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</si>
  <si>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</si>
  <si>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</si>
  <si>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</si>
  <si>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</si>
  <si>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</si>
  <si>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</si>
  <si>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</si>
  <si>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</si>
  <si>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</si>
  <si>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</si>
  <si>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</si>
  <si>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</si>
  <si>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</si>
  <si>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</si>
  <si>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</si>
  <si>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</si>
  <si>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</si>
  <si>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</si>
  <si>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</si>
  <si>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</si>
  <si>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</si>
  <si>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</si>
  <si>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</si>
  <si>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</si>
  <si>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</si>
  <si>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</si>
  <si>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</si>
  <si>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</si>
  <si>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</si>
  <si>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</si>
  <si>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</si>
  <si>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</si>
  <si>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</si>
  <si>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</si>
  <si>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</si>
  <si>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</si>
  <si>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</si>
  <si>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</si>
  <si>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</si>
  <si>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</si>
  <si>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</si>
  <si>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</si>
  <si>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</si>
  <si>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</si>
  <si>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</si>
  <si>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</si>
  <si>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</si>
  <si>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</si>
  <si>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</si>
  <si>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</si>
  <si>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</si>
  <si>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</si>
  <si>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</si>
  <si>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</si>
  <si>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</si>
  <si>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</si>
  <si>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</si>
  <si>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</si>
  <si>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</si>
  <si>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</si>
  <si>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</si>
  <si>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</si>
  <si>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</si>
  <si>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</si>
  <si>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</si>
  <si>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</si>
  <si>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</si>
  <si>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</si>
  <si>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</si>
  <si>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</si>
  <si>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</si>
  <si>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</si>
  <si>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</si>
  <si>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</si>
  <si>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</si>
  <si>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</si>
  <si>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</si>
  <si>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</si>
  <si>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</si>
  <si>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</si>
  <si>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</si>
  <si>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</si>
  <si>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</si>
  <si>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</si>
  <si>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</si>
  <si>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</si>
  <si>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</si>
  <si>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</si>
  <si>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</si>
  <si>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</si>
  <si>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</si>
  <si>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</si>
  <si>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</si>
  <si>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</si>
  <si>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</si>
  <si>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</si>
  <si>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</si>
  <si>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</si>
  <si>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</si>
  <si>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</si>
  <si>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</si>
  <si>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</si>
  <si>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</si>
  <si>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</si>
  <si>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</si>
  <si>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</si>
  <si>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</si>
  <si>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</si>
  <si>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</si>
  <si>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</si>
  <si>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</si>
  <si>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</si>
  <si>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</si>
  <si>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</si>
  <si>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</si>
  <si>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</si>
  <si>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</si>
  <si>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</si>
  <si>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</si>
  <si>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</si>
  <si>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</si>
  <si>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</si>
  <si>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</si>
  <si>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</si>
  <si>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</si>
  <si>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</si>
  <si>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</si>
  <si>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</si>
  <si>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</si>
  <si>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</si>
  <si>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</si>
  <si>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</si>
  <si>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</si>
  <si>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</si>
  <si>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</si>
  <si>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</si>
  <si>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</si>
  <si>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</si>
  <si>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</si>
  <si>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</si>
  <si>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</si>
  <si>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</si>
  <si>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</si>
  <si>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</si>
  <si>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</si>
  <si>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</si>
  <si>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</si>
  <si>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</si>
  <si>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</si>
  <si>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</si>
  <si>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</si>
  <si>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</si>
  <si>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</si>
  <si>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</si>
  <si>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</si>
  <si>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</si>
  <si>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</si>
  <si>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</si>
  <si>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</si>
  <si>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</si>
  <si>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</si>
  <si>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</si>
  <si>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</si>
  <si>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</si>
  <si>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</si>
  <si>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</si>
  <si>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</si>
  <si>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</si>
  <si>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</si>
  <si>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</si>
  <si>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</si>
  <si>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</si>
  <si>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</si>
  <si>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</si>
  <si>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</si>
  <si>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</si>
  <si>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</si>
  <si>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</si>
  <si>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</si>
  <si>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</si>
  <si>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</si>
  <si>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</si>
  <si>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</si>
  <si>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</si>
  <si>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</si>
  <si>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</si>
  <si>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</si>
  <si>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</si>
  <si>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</si>
  <si>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</si>
  <si>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</si>
  <si>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</si>
  <si>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</si>
  <si>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</si>
  <si>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</si>
  <si>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</si>
  <si>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</si>
  <si>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</si>
  <si>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</si>
  <si>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</si>
  <si>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</si>
  <si>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</si>
  <si>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</si>
  <si>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</si>
  <si>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</si>
  <si>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</si>
  <si>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</si>
  <si>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</si>
  <si>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</si>
  <si>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</si>
  <si>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</si>
  <si>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</si>
  <si>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</si>
  <si>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</si>
  <si>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</si>
  <si>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</si>
  <si>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</si>
  <si>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</si>
  <si>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</si>
  <si>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</si>
  <si>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</si>
  <si>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</si>
  <si>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</si>
  <si>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</si>
  <si>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</si>
  <si>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</si>
  <si>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</si>
  <si>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</si>
  <si>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</si>
  <si>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</si>
  <si>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</si>
  <si>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</si>
  <si>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</si>
  <si>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</si>
  <si>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</si>
  <si>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</si>
  <si>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</si>
  <si>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</si>
  <si>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</si>
  <si>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</si>
  <si>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</si>
  <si>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</si>
  <si>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</si>
  <si>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</si>
  <si>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</si>
  <si>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</si>
  <si>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</si>
  <si>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</si>
  <si>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</si>
  <si>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</si>
  <si>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</si>
  <si>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</si>
  <si>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</si>
  <si>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</si>
  <si>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</si>
  <si>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</si>
  <si>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</si>
  <si>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</si>
  <si>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</si>
  <si>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</si>
  <si>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</si>
  <si>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</si>
  <si>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</si>
  <si>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</si>
  <si>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</si>
  <si>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</si>
  <si>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</si>
  <si>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</si>
  <si>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</si>
  <si>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</si>
  <si>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</si>
  <si>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</si>
  <si>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</si>
  <si>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</si>
  <si>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</si>
  <si>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</si>
  <si>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</si>
  <si>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</si>
  <si>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</si>
  <si>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</si>
  <si>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</si>
  <si>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</si>
  <si>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</si>
  <si>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</si>
  <si>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</si>
  <si>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</si>
  <si>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</si>
  <si>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</si>
  <si>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</si>
  <si>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</si>
  <si>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</si>
  <si>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</si>
  <si>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</si>
  <si>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</si>
  <si>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</si>
  <si>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</si>
  <si>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</si>
  <si>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</si>
  <si>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</si>
  <si>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</si>
  <si>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</si>
  <si>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</si>
  <si>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</si>
  <si>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</si>
  <si>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</si>
  <si>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</si>
  <si>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</si>
  <si>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</si>
  <si>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</si>
  <si>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</si>
  <si>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</si>
  <si>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</si>
  <si>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</si>
  <si>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</si>
  <si>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</si>
  <si>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</si>
  <si>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</si>
  <si>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</si>
  <si>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</si>
  <si>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</si>
  <si>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</si>
  <si>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</si>
  <si>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</si>
  <si>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</si>
  <si>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</si>
  <si>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</si>
  <si>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</si>
  <si>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</si>
  <si>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</si>
  <si>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</si>
  <si>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</si>
  <si>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</si>
  <si>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</si>
  <si>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</si>
  <si>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</si>
  <si>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</si>
  <si>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</si>
  <si>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</si>
  <si>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</si>
  <si>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</si>
  <si>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</si>
  <si>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</si>
  <si>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</si>
  <si>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</si>
  <si>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</si>
  <si>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</si>
  <si>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</si>
  <si>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</si>
  <si>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</si>
  <si>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</si>
  <si>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</si>
  <si>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</si>
  <si>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</si>
  <si>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</si>
  <si>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</si>
  <si>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</si>
  <si>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</si>
  <si>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</si>
  <si>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</si>
  <si>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</si>
  <si>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</si>
  <si>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</si>
  <si>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</si>
  <si>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</si>
  <si>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</si>
  <si>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</si>
  <si>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</si>
  <si>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</si>
  <si>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</si>
  <si>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</si>
  <si>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</si>
  <si>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</si>
  <si>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</si>
  <si>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</si>
  <si>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</si>
  <si>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</si>
  <si>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</si>
  <si>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</si>
  <si>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</si>
  <si>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</si>
  <si>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</si>
  <si>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</si>
  <si>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</si>
  <si>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</si>
  <si>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</si>
  <si>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</si>
  <si>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</si>
  <si>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</si>
  <si>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</si>
  <si>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</si>
  <si>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</si>
  <si>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</si>
  <si>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</si>
  <si>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</si>
  <si>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</si>
  <si>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</si>
  <si>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</si>
  <si>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</si>
  <si>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</si>
  <si>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</si>
  <si>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</si>
  <si>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</si>
  <si>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</si>
  <si>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</si>
  <si>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</si>
  <si>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</si>
  <si>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</si>
  <si>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</si>
  <si>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</si>
  <si>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</si>
  <si>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</si>
  <si>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</si>
  <si>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</si>
  <si>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</si>
  <si>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</si>
  <si>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</si>
  <si>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</si>
  <si>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</si>
  <si>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</si>
  <si>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</si>
  <si>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</si>
  <si>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</si>
  <si>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</si>
  <si>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</si>
  <si>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</si>
  <si>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</si>
  <si>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</si>
  <si>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</si>
  <si>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</si>
  <si>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</si>
  <si>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</si>
  <si>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</si>
  <si>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</si>
  <si>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</si>
  <si>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</si>
  <si>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</si>
  <si>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</si>
  <si>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</si>
  <si>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</si>
  <si>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</si>
  <si>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</si>
  <si>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</si>
  <si>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</si>
  <si>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</si>
  <si>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</si>
  <si>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</si>
  <si>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</si>
  <si>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</si>
  <si>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</si>
  <si>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</si>
  <si>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</si>
  <si>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</si>
  <si>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</si>
  <si>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</si>
  <si>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</si>
  <si>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</si>
  <si>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</si>
  <si>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</si>
  <si>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</si>
  <si>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</si>
  <si>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</si>
  <si>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</si>
  <si>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</si>
  <si>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</si>
  <si>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</si>
  <si>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</si>
  <si>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</si>
  <si>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</si>
  <si>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</si>
  <si>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</si>
  <si>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</si>
  <si>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</si>
  <si>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</si>
  <si>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</si>
  <si>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</si>
  <si>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</si>
  <si>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</si>
  <si>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</si>
  <si>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</si>
  <si>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</si>
  <si>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</si>
  <si>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</si>
  <si>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</si>
  <si>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</si>
  <si>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</si>
  <si>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</si>
  <si>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</si>
  <si>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</si>
  <si>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</si>
  <si>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</si>
  <si>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</si>
  <si>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</si>
  <si>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</si>
  <si>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</si>
  <si>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</si>
  <si>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</si>
  <si>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</si>
  <si>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</si>
  <si>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</si>
  <si>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</si>
  <si>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</si>
  <si>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</si>
  <si>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</si>
  <si>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</si>
  <si>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</si>
  <si>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</si>
  <si>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</si>
  <si>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</si>
  <si>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</si>
  <si>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</si>
  <si>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</si>
  <si>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</si>
  <si>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</si>
  <si>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</si>
  <si>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</si>
  <si>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</si>
  <si>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</si>
  <si>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</si>
  <si>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</si>
  <si>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</si>
  <si>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</si>
  <si>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</si>
  <si>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</si>
  <si>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</si>
  <si>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</si>
  <si>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</si>
  <si>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</si>
  <si>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</si>
  <si>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</si>
  <si>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</si>
  <si>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</si>
  <si>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</si>
  <si>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</si>
  <si>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</si>
  <si>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</si>
  <si>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</si>
  <si>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</si>
  <si>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</si>
  <si>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</si>
  <si>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</si>
  <si>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</si>
  <si>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</si>
  <si>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</si>
  <si>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</si>
  <si>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</si>
  <si>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</si>
  <si>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</si>
  <si>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</si>
  <si>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</si>
  <si>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</si>
  <si>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</si>
  <si>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</si>
  <si>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</si>
  <si>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</si>
  <si>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</si>
  <si>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</si>
  <si>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</si>
  <si>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</si>
  <si>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</si>
  <si>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</si>
  <si>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</si>
  <si>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</si>
  <si>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</si>
  <si>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</si>
  <si>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</si>
  <si>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</si>
  <si>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</si>
  <si>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</si>
  <si>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</si>
  <si>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</si>
  <si>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</si>
  <si>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</si>
  <si>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</si>
  <si>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</si>
  <si>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</si>
  <si>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</si>
  <si>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</si>
  <si>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</si>
  <si>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</si>
  <si>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</si>
  <si>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</si>
  <si>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</si>
  <si>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</si>
  <si>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</si>
  <si>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</si>
  <si>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</si>
  <si>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</si>
  <si>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</si>
  <si>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</si>
  <si>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</si>
  <si>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</si>
  <si>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</si>
  <si>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</si>
  <si>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</si>
  <si>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</si>
  <si>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</si>
  <si>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</si>
  <si>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</si>
  <si>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</si>
  <si>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</si>
  <si>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</si>
  <si>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</si>
  <si>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</si>
  <si>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</si>
  <si>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</si>
  <si>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</si>
  <si>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</si>
  <si>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</si>
  <si>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</si>
  <si>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</si>
  <si>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</si>
  <si>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</si>
  <si>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</si>
  <si>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</si>
  <si>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</si>
  <si>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</si>
  <si>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</si>
  <si>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</si>
  <si>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</si>
  <si>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</si>
  <si>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</si>
  <si>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</si>
  <si>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</si>
  <si>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</si>
  <si>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</si>
  <si>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</si>
  <si>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</si>
  <si>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</si>
  <si>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</si>
  <si>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</si>
  <si>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</si>
  <si>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</si>
  <si>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</si>
  <si>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</si>
  <si>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</si>
  <si>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</si>
  <si>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</si>
  <si>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</si>
  <si>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</si>
  <si>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</si>
  <si>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</si>
  <si>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</si>
  <si>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</si>
  <si>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</si>
  <si>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</si>
  <si>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</si>
  <si>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</si>
  <si>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</si>
  <si>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</si>
  <si>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</si>
  <si>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</si>
  <si>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</si>
  <si>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</si>
  <si>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</si>
  <si>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</si>
  <si>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</si>
  <si>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</si>
  <si>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</si>
  <si>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</si>
  <si>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</si>
  <si>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</si>
  <si>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</si>
  <si>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</si>
  <si>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</si>
  <si>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</si>
  <si>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</si>
  <si>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</si>
  <si>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</si>
  <si>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</si>
  <si>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</si>
  <si>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</si>
  <si>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</si>
  <si>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</si>
  <si>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</si>
  <si>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</si>
  <si>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</si>
  <si>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</si>
  <si>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</si>
  <si>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</si>
  <si>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</si>
  <si>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</si>
  <si>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</si>
  <si>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</si>
  <si>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</si>
  <si>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</si>
  <si>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</si>
  <si>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</si>
  <si>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</si>
  <si>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</si>
  <si>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</si>
  <si>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</si>
  <si>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</si>
  <si>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</si>
  <si>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</si>
  <si>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</si>
  <si>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</si>
  <si>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</si>
  <si>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</si>
  <si>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</si>
  <si>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</si>
  <si>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</si>
  <si>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</si>
  <si>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</si>
  <si>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</si>
  <si>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</si>
  <si>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</si>
  <si>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</si>
  <si>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</si>
  <si>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</si>
  <si>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</si>
  <si>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</si>
  <si>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</si>
  <si>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</si>
  <si>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</si>
  <si>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</si>
  <si>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</si>
  <si>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</si>
  <si>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</si>
  <si>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</si>
  <si>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</si>
  <si>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</si>
  <si>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</si>
  <si>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</si>
  <si>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</si>
  <si>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</si>
  <si>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</si>
  <si>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</si>
  <si>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</si>
  <si>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</si>
  <si>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</si>
  <si>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</si>
  <si>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</si>
  <si>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</si>
  <si>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</si>
  <si>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</si>
  <si>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</si>
  <si>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</si>
  <si>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</si>
  <si>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</si>
  <si>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</si>
  <si>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</si>
  <si>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</si>
  <si>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</si>
  <si>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</si>
  <si>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</si>
  <si>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</si>
  <si>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</si>
  <si>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</si>
  <si>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</si>
  <si>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</si>
  <si>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</si>
  <si>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</si>
  <si>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</si>
  <si>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</si>
  <si>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</si>
  <si>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</si>
  <si>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</si>
  <si>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</si>
  <si>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</si>
  <si>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</si>
  <si>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</si>
  <si>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</si>
  <si>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</si>
  <si>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</si>
  <si>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</si>
  <si>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</si>
  <si>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</si>
  <si>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</si>
  <si>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</si>
  <si>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</si>
  <si>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</si>
  <si>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</si>
  <si>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</si>
  <si>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</si>
  <si>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</si>
  <si>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</si>
  <si>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</si>
  <si>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</si>
  <si>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</si>
  <si>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</si>
  <si>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</si>
  <si>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</si>
  <si>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</si>
  <si>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</si>
  <si>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</si>
  <si>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</si>
  <si>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</si>
  <si>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</si>
  <si>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</si>
  <si>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</si>
  <si>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</si>
  <si>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</si>
  <si>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</si>
  <si>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</si>
  <si>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</si>
  <si>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</si>
  <si>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</si>
  <si>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</si>
  <si>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</si>
  <si>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</si>
  <si>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</si>
  <si>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</si>
  <si>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</si>
  <si>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</si>
  <si>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</si>
  <si>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</si>
  <si>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</si>
  <si>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</si>
  <si>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</si>
  <si>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</si>
  <si>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</si>
  <si>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</si>
  <si>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</si>
  <si>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</si>
  <si>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</si>
  <si>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</si>
  <si>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</si>
  <si>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</si>
  <si>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</si>
  <si>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</si>
  <si>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</si>
  <si>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</si>
  <si>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</si>
  <si>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</si>
  <si>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</si>
  <si>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</si>
  <si>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</si>
  <si>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</si>
  <si>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</si>
  <si>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</si>
  <si>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</si>
  <si>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</si>
  <si>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</si>
  <si>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</si>
  <si>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</si>
  <si>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</si>
  <si>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</si>
  <si>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</si>
  <si>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</si>
  <si>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</si>
  <si>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</si>
  <si>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</si>
  <si>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</si>
  <si>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</si>
  <si>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</si>
  <si>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</si>
  <si>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</si>
  <si>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</si>
  <si>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</si>
  <si>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</si>
  <si>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</si>
  <si>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</si>
  <si>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</si>
  <si>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</si>
  <si>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</si>
  <si>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</si>
  <si>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</si>
  <si>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</si>
  <si>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</si>
  <si>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</si>
  <si>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</si>
  <si>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</si>
  <si>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</si>
  <si>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</si>
  <si>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</si>
  <si>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</si>
  <si>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</si>
  <si>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</si>
  <si>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</si>
  <si>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</si>
  <si>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</si>
  <si>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</si>
  <si>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</si>
  <si>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</si>
  <si>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</si>
  <si>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</si>
  <si>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</si>
  <si>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</si>
  <si>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</si>
  <si>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</si>
  <si>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</si>
  <si>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</si>
  <si>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</si>
  <si>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</si>
  <si>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</si>
  <si>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</si>
  <si>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</si>
  <si>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</si>
  <si>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</si>
  <si>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</si>
  <si>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</si>
  <si>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</si>
  <si>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</si>
  <si>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</si>
  <si>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</si>
  <si>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</si>
  <si>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</si>
  <si>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</si>
  <si>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</si>
  <si>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</si>
  <si>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</si>
  <si>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</si>
  <si>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</si>
  <si>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</si>
  <si>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</si>
  <si>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</si>
  <si>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</si>
  <si>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</si>
  <si>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</si>
  <si>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</si>
  <si>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</si>
  <si>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</si>
  <si>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</si>
  <si>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</si>
  <si>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</si>
  <si>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</si>
  <si>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</si>
  <si>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</si>
  <si>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</si>
  <si>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</si>
  <si>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</si>
  <si>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</si>
  <si>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</si>
  <si>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</si>
  <si>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</si>
  <si>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</si>
  <si>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</si>
  <si>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</si>
  <si>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</si>
  <si>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</si>
  <si>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</si>
  <si>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</si>
  <si>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</si>
  <si>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</si>
  <si>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</si>
  <si>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</si>
  <si>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</si>
  <si>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</si>
  <si>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</si>
  <si>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</si>
  <si>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</si>
  <si>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</si>
  <si>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</si>
  <si>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</si>
  <si>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</si>
  <si>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</si>
  <si>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</si>
  <si>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</si>
  <si>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</si>
  <si>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</si>
  <si>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</si>
  <si>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</si>
  <si>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</si>
  <si>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</si>
  <si>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</si>
  <si>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</si>
  <si>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</si>
  <si>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</si>
  <si>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</si>
  <si>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</si>
  <si>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</si>
  <si>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</si>
  <si>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</si>
  <si>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</si>
  <si>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</si>
  <si>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</si>
  <si>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</si>
  <si>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</si>
  <si>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</si>
  <si>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</si>
  <si>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</si>
  <si>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</si>
  <si>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</si>
  <si>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</si>
  <si>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</si>
  <si>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</si>
  <si>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</si>
  <si>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</si>
  <si>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</si>
  <si>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</si>
  <si>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</si>
  <si>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</si>
  <si>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</si>
  <si>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</si>
  <si>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</si>
  <si>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</si>
  <si>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</si>
  <si>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</si>
  <si>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</si>
  <si>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</si>
  <si>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</si>
  <si>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</si>
  <si>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</si>
  <si>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</si>
  <si>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</si>
  <si>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</si>
  <si>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</si>
  <si>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</si>
  <si>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</si>
  <si>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</si>
  <si>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</si>
  <si>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</si>
  <si>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</si>
  <si>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</si>
  <si>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</si>
  <si>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</si>
  <si>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</si>
  <si>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</si>
  <si>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</si>
  <si>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</si>
  <si>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</si>
  <si>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</si>
  <si>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</si>
  <si>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</si>
  <si>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</si>
  <si>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</si>
  <si>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</si>
  <si>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</si>
  <si>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</si>
  <si>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</si>
  <si>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</si>
  <si>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</si>
  <si>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</si>
  <si>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</si>
  <si>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</si>
  <si>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</si>
  <si>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</si>
  <si>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</si>
  <si>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</si>
  <si>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</si>
  <si>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</si>
  <si>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</si>
  <si>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</si>
  <si>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</si>
  <si>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</si>
  <si>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</si>
  <si>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</si>
  <si>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</si>
  <si>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</si>
  <si>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</si>
  <si>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</si>
  <si>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</si>
  <si>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</si>
  <si>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</si>
  <si>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</si>
  <si>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</si>
  <si>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</si>
  <si>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</si>
  <si>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</si>
  <si>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</si>
  <si>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</si>
  <si>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</si>
  <si>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</si>
  <si>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</si>
  <si>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</si>
  <si>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</si>
  <si>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</si>
  <si>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</si>
  <si>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</si>
  <si>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</si>
  <si>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</si>
  <si>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</si>
  <si>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</si>
  <si>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</si>
  <si>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</si>
  <si>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</si>
  <si>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</si>
  <si>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</si>
  <si>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</si>
  <si>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</si>
  <si>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</si>
  <si>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</si>
  <si>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</si>
  <si>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</si>
  <si>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</si>
  <si>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</si>
  <si>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</si>
  <si>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</si>
  <si>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</si>
  <si>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</si>
  <si>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</si>
  <si>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</si>
  <si>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</si>
  <si>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</si>
  <si>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</si>
  <si>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</si>
  <si>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</si>
  <si>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</si>
  <si>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</si>
  <si>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</si>
  <si>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</si>
  <si>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</si>
  <si>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</si>
  <si>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</si>
  <si>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</si>
  <si>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</si>
  <si>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</si>
  <si>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</si>
  <si>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</si>
  <si>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</si>
  <si>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</si>
  <si>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</si>
  <si>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</si>
  <si>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</si>
  <si>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</si>
  <si>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</si>
  <si>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</si>
  <si>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</si>
  <si>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</si>
  <si>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</si>
  <si>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</si>
  <si>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</si>
  <si>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</si>
  <si>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</si>
  <si>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</si>
  <si>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</si>
  <si>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</si>
  <si>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</si>
  <si>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</si>
  <si>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</si>
  <si>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</si>
  <si>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</si>
  <si>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</si>
  <si>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</si>
  <si>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</si>
  <si>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</si>
  <si>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</si>
  <si>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</si>
  <si>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</si>
  <si>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</si>
  <si>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</si>
  <si>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</si>
  <si>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</si>
  <si>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</si>
  <si>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</si>
  <si>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</si>
  <si>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</si>
  <si>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</si>
  <si>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</si>
  <si>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</si>
  <si>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</si>
  <si>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</si>
  <si>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</si>
  <si>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</si>
  <si>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</si>
  <si>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</si>
  <si>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</si>
  <si>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</si>
  <si>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</si>
  <si>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</si>
  <si>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</si>
  <si>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</si>
  <si>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</si>
  <si>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</si>
  <si>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</si>
  <si>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</si>
  <si>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</si>
  <si>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</si>
  <si>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</si>
  <si>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</si>
  <si>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</si>
  <si>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</si>
  <si>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</si>
  <si>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</si>
  <si>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</si>
  <si>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</si>
  <si>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</si>
  <si>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</si>
  <si>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</si>
  <si>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</si>
  <si>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</si>
  <si>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</si>
  <si>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</si>
  <si>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</si>
  <si>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</si>
  <si>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</si>
  <si>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</si>
  <si>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</si>
  <si>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</si>
  <si>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</si>
  <si>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</si>
  <si>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</si>
  <si>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</si>
  <si>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</si>
  <si>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</si>
  <si>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</si>
  <si>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</si>
  <si>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</si>
  <si>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</si>
  <si>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</si>
  <si>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</si>
  <si>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</si>
  <si>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</si>
  <si>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</si>
  <si>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</si>
  <si>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</si>
  <si>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</si>
  <si>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</si>
  <si>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</si>
  <si>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</si>
  <si>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</si>
  <si>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</si>
  <si>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</si>
  <si>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</si>
  <si>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</si>
  <si>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</si>
  <si>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</si>
  <si>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</si>
  <si>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</si>
  <si>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</si>
  <si>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</si>
  <si>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</si>
  <si>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</si>
  <si>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</si>
  <si>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</si>
  <si>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</si>
  <si>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</si>
  <si>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</si>
  <si>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</si>
  <si>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</si>
  <si>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</si>
  <si>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</si>
  <si>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</si>
  <si>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</si>
  <si>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</si>
  <si>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</si>
  <si>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</si>
  <si>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</si>
  <si>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</si>
  <si>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</si>
  <si>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</si>
  <si>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</si>
  <si>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</si>
  <si>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</si>
  <si>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</si>
  <si>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</si>
  <si>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</si>
  <si>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</si>
  <si>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</si>
  <si>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</si>
  <si>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</si>
  <si>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</si>
  <si>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</si>
  <si>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</si>
  <si>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</si>
  <si>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</si>
  <si>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</si>
  <si>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</si>
  <si>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</si>
  <si>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</si>
  <si>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</si>
  <si>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</si>
  <si>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</si>
  <si>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</si>
  <si>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</si>
  <si>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</si>
  <si>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</si>
  <si>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</si>
  <si>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</si>
  <si>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</si>
  <si>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</si>
  <si>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</si>
  <si>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</si>
  <si>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</si>
  <si>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</si>
  <si>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</si>
  <si>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</si>
  <si>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</si>
  <si>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</si>
  <si>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</si>
  <si>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</si>
  <si>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</si>
  <si>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</si>
  <si>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</si>
  <si>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</si>
  <si>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</si>
  <si>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</si>
  <si>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</si>
  <si>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</si>
  <si>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</si>
  <si>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</si>
  <si>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</si>
  <si>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</si>
  <si>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</si>
  <si>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</si>
  <si>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</si>
  <si>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</si>
  <si>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</si>
  <si>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</si>
  <si>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</si>
  <si>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</si>
  <si>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</si>
  <si>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</si>
  <si>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</si>
  <si>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</si>
  <si>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</si>
  <si>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</si>
  <si>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</si>
  <si>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</si>
  <si>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</si>
  <si>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</si>
  <si>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</si>
  <si>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</si>
  <si>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</si>
  <si>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</si>
  <si>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</si>
  <si>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</si>
  <si>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</si>
  <si>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</si>
  <si>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</si>
  <si>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</si>
  <si>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</si>
  <si>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</si>
  <si>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</si>
  <si>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</si>
  <si>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</si>
  <si>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</si>
  <si>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</si>
  <si>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</si>
  <si>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</si>
  <si>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</si>
  <si>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</si>
  <si>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</si>
  <si>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</si>
  <si>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</si>
  <si>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</si>
  <si>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</si>
  <si>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</si>
  <si>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</si>
  <si>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</si>
  <si>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</si>
  <si>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</si>
  <si>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</si>
  <si>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</si>
  <si>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</si>
  <si>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</si>
  <si>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</si>
  <si>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</si>
  <si>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</si>
  <si>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</si>
  <si>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</si>
  <si>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</si>
  <si>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</si>
  <si>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</si>
  <si>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</si>
  <si>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</si>
  <si>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</si>
  <si>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</si>
  <si>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</si>
  <si>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</si>
  <si>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</si>
  <si>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</si>
  <si>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</si>
  <si>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</si>
  <si>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</si>
  <si>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</si>
  <si>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</si>
  <si>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</si>
  <si>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</si>
  <si>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</si>
  <si>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</si>
  <si>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</si>
  <si>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</si>
  <si>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</si>
  <si>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</si>
  <si>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</si>
  <si>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</si>
  <si>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</si>
  <si>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</si>
  <si>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</si>
  <si>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</si>
  <si>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</si>
  <si>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</si>
  <si>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</si>
  <si>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</si>
  <si>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</si>
  <si>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</si>
  <si>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</si>
  <si>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</si>
  <si>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</si>
  <si>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</si>
  <si>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</si>
  <si>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</si>
  <si>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</si>
  <si>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</si>
  <si>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</si>
  <si>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</si>
  <si>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</si>
  <si>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</si>
  <si>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</si>
  <si>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</si>
  <si>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</si>
  <si>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</si>
  <si>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</si>
  <si>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</si>
  <si>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</si>
  <si>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</si>
  <si>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</si>
  <si>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</si>
  <si>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</si>
  <si>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</si>
  <si>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</si>
  <si>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</si>
  <si>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</si>
  <si>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</si>
  <si>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</si>
  <si>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</si>
  <si>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</si>
  <si>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</si>
  <si>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</si>
  <si>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</si>
  <si>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</si>
  <si>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</si>
  <si>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</si>
  <si>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</si>
  <si>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</si>
  <si>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</si>
  <si>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</si>
  <si>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</si>
  <si>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</si>
  <si>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</si>
  <si>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</si>
  <si>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</si>
  <si>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</si>
  <si>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</si>
  <si>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</si>
  <si>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</si>
  <si>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</si>
  <si>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</si>
  <si>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</si>
  <si>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</si>
  <si>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</si>
  <si>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</si>
  <si>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</si>
  <si>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</si>
  <si>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</si>
  <si>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</si>
  <si>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</si>
  <si>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</si>
  <si>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</si>
  <si>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</si>
  <si>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</si>
  <si>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</si>
  <si>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</si>
  <si>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</si>
  <si>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</si>
  <si>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</si>
  <si>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</si>
  <si>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</si>
  <si>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</si>
  <si>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</si>
  <si>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</si>
  <si>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</si>
  <si>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</si>
  <si>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</si>
  <si>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</si>
  <si>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</si>
  <si>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</si>
  <si>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</si>
  <si>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</si>
  <si>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</si>
  <si>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</si>
  <si>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</si>
  <si>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</si>
  <si>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</si>
  <si>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</si>
  <si>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</si>
  <si>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</si>
  <si>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</si>
  <si>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</si>
  <si>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</si>
  <si>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</si>
  <si>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</si>
  <si>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</si>
  <si>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</si>
  <si>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</si>
  <si>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</si>
  <si>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</si>
  <si>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</si>
  <si>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</si>
  <si>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</si>
  <si>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</si>
  <si>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</si>
  <si>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</si>
  <si>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</si>
  <si>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</si>
  <si>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</si>
  <si>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</si>
  <si>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</si>
  <si>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</si>
  <si>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</si>
  <si>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</si>
  <si>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</si>
  <si>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</si>
  <si>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</si>
  <si>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</si>
  <si>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</si>
  <si>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</si>
  <si>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</si>
  <si>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</si>
  <si>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</si>
  <si>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</si>
  <si>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</si>
  <si>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</si>
  <si>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</si>
  <si>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</si>
  <si>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</si>
  <si>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</si>
  <si>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</si>
  <si>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</si>
  <si>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</si>
  <si>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</si>
  <si>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</si>
  <si>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</si>
  <si>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</si>
  <si>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</si>
  <si>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</si>
  <si>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</si>
  <si>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</si>
  <si>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</si>
  <si>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</si>
  <si>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</si>
  <si>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</si>
  <si>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</si>
  <si>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</si>
  <si>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</si>
  <si>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</si>
  <si>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</si>
  <si>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</si>
  <si>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</si>
  <si>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</si>
  <si>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</si>
  <si>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</si>
  <si>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</si>
  <si>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</si>
  <si>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</si>
  <si>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</si>
  <si>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</si>
  <si>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</si>
  <si>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</si>
  <si>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</si>
  <si>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</si>
  <si>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</si>
  <si>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</si>
  <si>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</si>
  <si>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</si>
  <si>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</si>
  <si>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</si>
  <si>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</si>
  <si>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</si>
  <si>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</si>
  <si>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</si>
  <si>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</si>
  <si>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</si>
  <si>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</si>
  <si>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</si>
  <si>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</si>
  <si>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</si>
  <si>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</si>
  <si>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</si>
  <si>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</si>
  <si>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</si>
  <si>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</si>
  <si>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</si>
  <si>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</si>
  <si>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</si>
  <si>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</si>
  <si>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</si>
  <si>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</si>
  <si>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</si>
  <si>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</si>
  <si>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</si>
  <si>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</si>
  <si>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</si>
  <si>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</si>
  <si>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</si>
  <si>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</si>
  <si>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</si>
  <si>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</si>
  <si>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</si>
  <si>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</si>
  <si>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</si>
  <si>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</si>
  <si>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</si>
  <si>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</si>
  <si>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</si>
  <si>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</si>
  <si>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</si>
  <si>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</si>
  <si>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</si>
  <si>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</si>
  <si>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</si>
  <si>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</si>
  <si>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</si>
  <si>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</si>
  <si>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</si>
  <si>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</si>
  <si>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</si>
  <si>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</si>
  <si>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</si>
  <si>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</si>
  <si>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</si>
  <si>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</si>
  <si>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</si>
  <si>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</si>
  <si>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</si>
  <si>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</si>
  <si>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</si>
  <si>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</si>
  <si>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</si>
  <si>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</si>
  <si>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</si>
  <si>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</si>
  <si>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</si>
  <si>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</si>
  <si>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</si>
  <si>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</si>
  <si>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</si>
  <si>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</si>
  <si>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</si>
  <si>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</si>
  <si>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</si>
  <si>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</si>
  <si>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</si>
  <si>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</si>
  <si>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</si>
  <si>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</si>
  <si>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</si>
  <si>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</si>
  <si>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</si>
  <si>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</si>
  <si>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</si>
  <si>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</si>
  <si>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</si>
  <si>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</si>
  <si>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</si>
  <si>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</si>
  <si>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</si>
  <si>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</si>
  <si>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</si>
  <si>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</si>
  <si>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</si>
  <si>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</si>
  <si>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</si>
  <si>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</si>
  <si>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</si>
  <si>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</si>
  <si>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</si>
  <si>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</si>
  <si>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</si>
  <si>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</si>
  <si>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</si>
  <si>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</si>
  <si>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</si>
  <si>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</si>
  <si>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</si>
  <si>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</si>
  <si>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</si>
  <si>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</si>
  <si>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</si>
  <si>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</si>
  <si>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</si>
  <si>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</si>
  <si>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</si>
  <si>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</si>
  <si>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</si>
  <si>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</si>
  <si>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</si>
  <si>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</si>
  <si>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</si>
  <si>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</si>
  <si>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</si>
  <si>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</si>
  <si>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</si>
  <si>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</si>
  <si>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</si>
  <si>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</si>
  <si>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</si>
  <si>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</si>
  <si>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</si>
  <si>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</si>
  <si>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</si>
  <si>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</si>
  <si>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</si>
  <si>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</si>
  <si>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</si>
  <si>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</si>
  <si>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</si>
  <si>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</si>
  <si>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</si>
  <si>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</si>
  <si>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</si>
  <si>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</si>
  <si>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</si>
  <si>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</si>
  <si>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</si>
  <si>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</si>
  <si>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</si>
  <si>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</si>
  <si>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</si>
  <si>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</si>
  <si>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</si>
  <si>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</si>
  <si>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</si>
  <si>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</si>
  <si>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</si>
  <si>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</si>
  <si>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</si>
  <si>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</si>
  <si>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</si>
  <si>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</si>
  <si>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</si>
  <si>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</si>
  <si>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</si>
  <si>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</si>
  <si>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</si>
  <si>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</si>
  <si>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</si>
  <si>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</si>
  <si>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</si>
  <si>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</si>
  <si>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</si>
  <si>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</si>
  <si>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</si>
  <si>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</si>
  <si>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</si>
  <si>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</si>
  <si>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</si>
  <si>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</si>
  <si>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</si>
  <si>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</si>
  <si>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</si>
  <si>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</si>
  <si>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</si>
  <si>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</si>
  <si>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</si>
  <si>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</si>
  <si>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</si>
  <si>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</si>
  <si>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</si>
  <si>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</si>
  <si>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</si>
  <si>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</si>
  <si>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</si>
  <si>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</si>
  <si>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</si>
  <si>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</si>
  <si>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</si>
  <si>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</si>
  <si>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</si>
  <si>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</si>
  <si>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</si>
  <si>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</si>
  <si>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</si>
  <si>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</si>
  <si>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</si>
  <si>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</si>
  <si>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</si>
  <si>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</si>
  <si>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</si>
  <si>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</si>
  <si>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</si>
  <si>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</si>
  <si>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</si>
  <si>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</si>
  <si>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</si>
  <si>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</si>
  <si>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</si>
  <si>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</si>
  <si>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</si>
  <si>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</si>
  <si>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</si>
  <si>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</si>
  <si>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</si>
  <si>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</si>
  <si>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</si>
  <si>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</si>
  <si>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</si>
  <si>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</si>
  <si>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</si>
  <si>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</si>
  <si>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</si>
  <si>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</si>
  <si>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</si>
  <si>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</si>
  <si>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</si>
  <si>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</si>
  <si>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</si>
  <si>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</si>
  <si>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</si>
  <si>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</si>
  <si>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</si>
  <si>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</si>
  <si>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</si>
  <si>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</si>
  <si>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</si>
  <si>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</si>
  <si>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</si>
  <si>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</si>
  <si>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</si>
  <si>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</si>
  <si>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</si>
  <si>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</si>
  <si>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</si>
  <si>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</si>
  <si>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</si>
  <si>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</si>
  <si>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</si>
  <si>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</si>
  <si>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</si>
  <si>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</si>
  <si>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</si>
  <si>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</si>
  <si>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</si>
  <si>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</si>
  <si>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</si>
  <si>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</si>
  <si>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</si>
  <si>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</si>
  <si>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</si>
  <si>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</si>
  <si>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</si>
  <si>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</si>
  <si>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</si>
  <si>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</si>
  <si>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</si>
  <si>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</si>
  <si>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</si>
  <si>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</si>
  <si>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</si>
  <si>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</si>
  <si>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</si>
  <si>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</si>
  <si>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</si>
  <si>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</si>
  <si>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</si>
  <si>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</si>
  <si>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</si>
  <si>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</si>
  <si>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</si>
  <si>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</si>
  <si>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</si>
  <si>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</si>
  <si>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</si>
  <si>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</si>
  <si>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</si>
  <si>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</si>
  <si>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</si>
  <si>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</si>
  <si>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</si>
  <si>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</si>
  <si>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</si>
  <si>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</si>
  <si>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</si>
  <si>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</si>
  <si>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</si>
  <si>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</si>
  <si>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</si>
  <si>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</si>
  <si>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</si>
  <si>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</si>
  <si>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</si>
  <si>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</si>
  <si>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</si>
  <si>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</si>
  <si>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</si>
  <si>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</si>
  <si>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</si>
  <si>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</si>
  <si>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</si>
  <si>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</si>
  <si>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</si>
  <si>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</si>
  <si>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</si>
  <si>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</si>
  <si>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</si>
  <si>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</si>
  <si>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</si>
  <si>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</si>
  <si>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</si>
  <si>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</si>
  <si>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</si>
  <si>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</si>
  <si>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</si>
  <si>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</si>
  <si>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</si>
  <si>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</si>
  <si>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</si>
  <si>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</si>
  <si>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</si>
  <si>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</si>
  <si>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</si>
  <si>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</si>
  <si>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</si>
  <si>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</si>
  <si>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</si>
  <si>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</si>
  <si>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</si>
  <si>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</si>
  <si>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</si>
  <si>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</si>
  <si>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</si>
  <si>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</si>
  <si>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</si>
  <si>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</si>
  <si>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</si>
  <si>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</si>
  <si>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</si>
  <si>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</si>
  <si>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</si>
  <si>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</si>
  <si>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</si>
  <si>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</si>
  <si>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</si>
  <si>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</si>
  <si>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</si>
  <si>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</si>
  <si>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</si>
  <si>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</si>
  <si>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</si>
  <si>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</si>
  <si>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</si>
  <si>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</si>
  <si>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</si>
  <si>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</si>
  <si>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</si>
  <si>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</si>
  <si>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</si>
  <si>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</si>
  <si>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</si>
  <si>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</si>
  <si>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</si>
  <si>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</si>
  <si>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</si>
  <si>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</si>
  <si>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</si>
  <si>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</si>
  <si>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</si>
  <si>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</si>
  <si>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</si>
  <si>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</si>
  <si>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</si>
  <si>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</si>
  <si>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</si>
  <si>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</si>
  <si>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</si>
  <si>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</si>
  <si>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</si>
  <si>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</si>
  <si>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</si>
  <si>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</si>
  <si>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</si>
  <si>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</si>
  <si>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</si>
  <si>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</si>
  <si>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</si>
  <si>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</si>
  <si>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</si>
  <si>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</si>
  <si>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</si>
  <si>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</si>
  <si>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</si>
  <si>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</si>
  <si>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</si>
  <si>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</si>
  <si>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</si>
  <si>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</si>
  <si>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</si>
  <si>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</si>
  <si>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</si>
  <si>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</si>
  <si>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</si>
  <si>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</si>
  <si>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</si>
  <si>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</si>
  <si>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</si>
  <si>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</si>
  <si>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</si>
  <si>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</si>
  <si>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</si>
  <si>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</si>
  <si>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</si>
  <si>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</si>
  <si>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</si>
  <si>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</si>
  <si>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</si>
  <si>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</si>
  <si>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</si>
  <si>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</si>
  <si>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</si>
  <si>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</si>
  <si>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</si>
  <si>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</si>
  <si>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</si>
  <si>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</si>
  <si>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</si>
  <si>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</si>
  <si>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</si>
  <si>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</si>
  <si>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</si>
  <si>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</si>
  <si>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</si>
  <si>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</si>
  <si>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</si>
  <si>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</si>
  <si>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</si>
  <si>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</si>
  <si>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</si>
  <si>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</si>
  <si>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</si>
  <si>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</si>
  <si>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</si>
  <si>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</si>
  <si>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</si>
  <si>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</si>
  <si>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</si>
  <si>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</si>
  <si>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</si>
  <si>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</si>
  <si>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</si>
  <si>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</si>
  <si>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</si>
  <si>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</si>
  <si>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</si>
  <si>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</si>
  <si>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</si>
  <si>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</si>
  <si>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</si>
  <si>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</si>
  <si>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</si>
  <si>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</si>
  <si>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</si>
  <si>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</si>
  <si>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</si>
  <si>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</si>
  <si>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</si>
  <si>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</si>
  <si>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</si>
  <si>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</si>
  <si>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</si>
  <si>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</si>
  <si>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</si>
  <si>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</si>
  <si>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</si>
  <si>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</si>
  <si>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</si>
  <si>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</si>
  <si>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</si>
  <si>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</si>
  <si>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</si>
  <si>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</si>
  <si>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</si>
  <si>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</si>
  <si>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</si>
  <si>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</si>
  <si>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</si>
  <si>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</si>
  <si>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</si>
  <si>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</si>
  <si>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</si>
  <si>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</si>
  <si>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</si>
  <si>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</si>
  <si>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</si>
  <si>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</si>
  <si>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</si>
  <si>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</si>
  <si>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</si>
  <si>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</si>
  <si>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</si>
  <si>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</si>
  <si>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</si>
  <si>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</si>
  <si>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</si>
  <si>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</si>
  <si>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</si>
  <si>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</si>
  <si>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</si>
  <si>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</si>
  <si>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</si>
  <si>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</si>
  <si>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</si>
  <si>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</si>
  <si>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</si>
  <si>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</si>
  <si>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</si>
  <si>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</si>
  <si>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</si>
  <si>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</si>
  <si>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</si>
  <si>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</si>
  <si>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</si>
  <si>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</si>
  <si>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</si>
  <si>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</si>
  <si>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</si>
  <si>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</si>
  <si>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</si>
  <si>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</si>
  <si>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</si>
  <si>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</si>
  <si>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</si>
  <si>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</si>
  <si>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</si>
  <si>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</si>
  <si>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</si>
  <si>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</si>
  <si>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</si>
  <si>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</si>
  <si>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</si>
  <si>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</si>
  <si>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</si>
  <si>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</si>
  <si>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</si>
  <si>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</si>
  <si>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</si>
  <si>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</si>
  <si>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</si>
  <si>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</si>
  <si>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</si>
  <si>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</si>
  <si>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</si>
  <si>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</si>
  <si>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</si>
  <si>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</si>
  <si>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</si>
  <si>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</si>
  <si>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</si>
  <si>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</si>
  <si>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</si>
  <si>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</si>
  <si>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</si>
  <si>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</si>
  <si>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</si>
  <si>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</si>
  <si>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</si>
  <si>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</si>
  <si>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</si>
  <si>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</si>
  <si>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</si>
  <si>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</si>
  <si>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</si>
  <si>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</si>
  <si>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</si>
  <si>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</si>
  <si>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</si>
  <si>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</si>
  <si>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</si>
  <si>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</si>
  <si>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</si>
  <si>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</si>
  <si>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</si>
  <si>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</si>
  <si>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</si>
  <si>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</si>
  <si>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</si>
  <si>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</si>
  <si>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</si>
  <si>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</si>
  <si>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</si>
  <si>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</si>
  <si>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</si>
  <si>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</si>
  <si>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</si>
  <si>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</si>
  <si>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</si>
  <si>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</si>
  <si>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</si>
  <si>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</si>
  <si>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</si>
  <si>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</si>
  <si>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</si>
  <si>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</si>
  <si>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</si>
  <si>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</si>
  <si>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</si>
  <si>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</si>
  <si>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</si>
  <si>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</si>
  <si>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</si>
  <si>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</si>
  <si>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</si>
  <si>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</si>
  <si>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</si>
  <si>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</si>
  <si>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</si>
  <si>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</si>
  <si>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</si>
  <si>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</si>
  <si>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</si>
  <si>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</si>
  <si>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</si>
  <si>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</si>
  <si>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</si>
  <si>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</si>
  <si>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</si>
  <si>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</si>
  <si>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</si>
  <si>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</si>
  <si>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</si>
  <si>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</si>
  <si>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</si>
  <si>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</si>
  <si>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</si>
  <si>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</si>
  <si>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</si>
  <si>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</si>
  <si>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</si>
  <si>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</si>
  <si>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</si>
  <si>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</si>
  <si>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</si>
  <si>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</si>
  <si>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</si>
  <si>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</si>
  <si>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</si>
  <si>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</si>
  <si>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</si>
  <si>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</si>
  <si>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</si>
  <si>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</si>
  <si>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</si>
  <si>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</si>
  <si>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</si>
  <si>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</si>
  <si>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</si>
  <si>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</si>
  <si>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</si>
  <si>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</si>
  <si>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</si>
  <si>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</si>
  <si>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</si>
  <si>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</si>
  <si>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</si>
  <si>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</si>
  <si>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</si>
  <si>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</si>
  <si>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</si>
  <si>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</si>
  <si>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</si>
  <si>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</si>
  <si>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</si>
  <si>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</si>
  <si>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</si>
  <si>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</si>
  <si>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</si>
  <si>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</si>
  <si>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</si>
  <si>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</si>
  <si>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</si>
  <si>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</si>
  <si>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</si>
  <si>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</si>
  <si>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</si>
  <si>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</si>
  <si>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</si>
  <si>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</si>
  <si>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</si>
  <si>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</si>
  <si>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</si>
  <si>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</si>
  <si>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</si>
  <si>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</si>
  <si>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</si>
  <si>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</si>
  <si>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</si>
  <si>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</si>
  <si>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</si>
  <si>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</si>
  <si>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</si>
  <si>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</si>
  <si>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</si>
  <si>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</si>
  <si>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</si>
  <si>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</si>
  <si>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</si>
  <si>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</si>
  <si>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</si>
  <si>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</si>
  <si>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</si>
  <si>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</si>
  <si>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</si>
  <si>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</si>
  <si>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</si>
  <si>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</si>
  <si>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</si>
  <si>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</si>
  <si>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</si>
  <si>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</si>
  <si>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</si>
  <si>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</si>
  <si>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</si>
  <si>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</si>
  <si>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</si>
  <si>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</si>
  <si>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</si>
  <si>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</si>
  <si>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</si>
  <si>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</si>
  <si>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</si>
  <si>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</si>
  <si>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</si>
  <si>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</si>
  <si>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</si>
  <si>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</si>
  <si>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</si>
  <si>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</si>
  <si>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</si>
  <si>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</si>
  <si>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</si>
  <si>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</si>
  <si>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</si>
  <si>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</si>
  <si>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</si>
  <si>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</si>
  <si>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</si>
  <si>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</si>
  <si>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</si>
  <si>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</si>
  <si>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</si>
  <si>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</si>
  <si>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</si>
  <si>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</si>
  <si>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</si>
  <si>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</si>
  <si>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</si>
  <si>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</si>
  <si>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</si>
  <si>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</si>
  <si>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</si>
  <si>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</si>
  <si>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</si>
  <si>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</si>
  <si>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</si>
  <si>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</si>
  <si>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</si>
  <si>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</si>
  <si>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</si>
  <si>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</si>
  <si>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</si>
  <si>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</si>
  <si>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</si>
  <si>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</si>
  <si>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</si>
  <si>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</si>
  <si>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</si>
  <si>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</si>
  <si>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</si>
  <si>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</si>
  <si>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</si>
  <si>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</si>
  <si>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</si>
  <si>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</si>
  <si>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</si>
  <si>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</si>
  <si>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</si>
  <si>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</si>
  <si>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</si>
  <si>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</si>
  <si>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</si>
  <si>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</si>
  <si>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</si>
  <si>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</si>
  <si>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</si>
  <si>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</si>
  <si>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</si>
  <si>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</si>
  <si>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</si>
  <si>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</si>
  <si>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</si>
  <si>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</si>
  <si>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</si>
  <si>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</si>
  <si>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</si>
  <si>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</si>
  <si>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</si>
  <si>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</si>
  <si>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</si>
  <si>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</si>
  <si>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</si>
  <si>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</si>
  <si>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</si>
  <si>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</si>
  <si>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</si>
  <si>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</si>
  <si>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</si>
  <si>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</si>
  <si>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</si>
  <si>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</si>
  <si>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</si>
  <si>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</si>
  <si>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</si>
  <si>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</si>
  <si>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</si>
  <si>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</si>
  <si>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</si>
  <si>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</si>
  <si>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</si>
  <si>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</si>
  <si>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</si>
  <si>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</si>
  <si>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</si>
  <si>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</si>
  <si>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</si>
  <si>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</si>
  <si>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</si>
  <si>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</si>
  <si>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</si>
  <si>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</si>
  <si>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</si>
  <si>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</si>
  <si>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</si>
  <si>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</si>
  <si>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</si>
  <si>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</si>
  <si>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</si>
  <si>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</si>
  <si>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</si>
  <si>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</si>
  <si>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</si>
  <si>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</si>
  <si>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</si>
  <si>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</si>
  <si>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</si>
  <si>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</si>
  <si>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</si>
  <si>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</si>
  <si>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</si>
  <si>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</si>
  <si>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</si>
  <si>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</si>
  <si>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</si>
  <si>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</si>
  <si>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</si>
  <si>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</si>
  <si>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</si>
  <si>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</si>
  <si>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</si>
  <si>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</si>
  <si>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</si>
  <si>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</si>
  <si>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</si>
  <si>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</si>
  <si>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</si>
  <si>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</si>
  <si>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</si>
  <si>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</si>
  <si>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</si>
  <si>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</si>
  <si>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</si>
  <si>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</si>
  <si>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</si>
  <si>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</si>
  <si>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</si>
  <si>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</si>
  <si>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</si>
  <si>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</si>
  <si>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</si>
  <si>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</si>
  <si>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</si>
  <si>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</si>
  <si>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</si>
  <si>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</si>
  <si>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</si>
  <si>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</si>
  <si>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</si>
  <si>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</si>
  <si>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</si>
  <si>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</si>
  <si>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</si>
  <si>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</si>
  <si>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</si>
  <si>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</si>
  <si>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</si>
  <si>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</si>
  <si>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</si>
  <si>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</si>
  <si>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</si>
  <si>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</si>
  <si>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</si>
  <si>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</si>
  <si>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</si>
  <si>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</si>
  <si>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</si>
  <si>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</si>
  <si>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</si>
  <si>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</si>
  <si>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</si>
  <si>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</si>
  <si>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</si>
  <si>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</si>
  <si>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</si>
  <si>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</si>
  <si>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</si>
  <si>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</si>
  <si>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</si>
  <si>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</si>
  <si>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</si>
  <si>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</si>
  <si>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</si>
  <si>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</si>
  <si>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</si>
  <si>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</si>
  <si>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</si>
  <si>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</si>
  <si>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</si>
  <si>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</si>
  <si>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</si>
  <si>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</si>
  <si>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</si>
  <si>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</si>
  <si>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</si>
  <si>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</si>
  <si>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</si>
  <si>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</si>
  <si>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</si>
  <si>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</si>
  <si>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</si>
  <si>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</si>
  <si>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</si>
  <si>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</si>
  <si>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</si>
  <si>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</si>
  <si>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</si>
  <si>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</si>
  <si>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</si>
  <si>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</si>
  <si>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</si>
  <si>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</si>
  <si>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</si>
  <si>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</si>
  <si>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</si>
  <si>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</si>
  <si>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</si>
  <si>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</si>
  <si>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</si>
  <si>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</si>
  <si>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</si>
  <si>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</si>
  <si>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</si>
  <si>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</si>
  <si>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</si>
  <si>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</si>
  <si>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</si>
  <si>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</si>
  <si>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</si>
  <si>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</si>
  <si>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</si>
  <si>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</si>
  <si>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</si>
  <si>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</si>
  <si>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</si>
  <si>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</si>
  <si>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</si>
  <si>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</si>
  <si>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</si>
  <si>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</si>
  <si>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</si>
  <si>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</si>
  <si>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</si>
  <si>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</si>
  <si>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</si>
  <si>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</si>
  <si>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</si>
  <si>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</si>
  <si>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</si>
  <si>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</si>
  <si>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</si>
  <si>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</si>
  <si>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</si>
  <si>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</si>
  <si>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</si>
  <si>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</si>
  <si>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</si>
  <si>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</si>
  <si>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</si>
  <si>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</si>
  <si>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</si>
  <si>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</si>
  <si>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</si>
  <si>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</si>
  <si>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</si>
  <si>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</si>
  <si>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</si>
  <si>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</si>
  <si>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</si>
  <si>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</si>
  <si>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</si>
  <si>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</si>
  <si>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</si>
  <si>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</si>
  <si>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</si>
  <si>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</si>
  <si>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</si>
  <si>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</si>
  <si>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</si>
  <si>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</si>
  <si>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</si>
  <si>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</si>
  <si>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</si>
  <si>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</si>
  <si>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</si>
  <si>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</si>
  <si>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</si>
  <si>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</si>
  <si>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</si>
  <si>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</si>
  <si>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</si>
  <si>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</si>
  <si>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</si>
  <si>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</si>
  <si>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</si>
  <si>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</si>
  <si>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</si>
  <si>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</si>
  <si>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</si>
  <si>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</si>
  <si>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</si>
  <si>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</si>
  <si>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</si>
  <si>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</si>
  <si>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</si>
  <si>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</si>
  <si>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</si>
  <si>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</si>
  <si>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</si>
  <si>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</si>
  <si>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</si>
  <si>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</si>
  <si>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</si>
  <si>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</si>
  <si>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</si>
  <si>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</si>
  <si>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</si>
  <si>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</si>
  <si>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</si>
  <si>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</si>
  <si>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</si>
  <si>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</si>
  <si>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</si>
  <si>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</si>
  <si>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</si>
  <si>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</si>
  <si>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</si>
  <si>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</si>
  <si>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</si>
  <si>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</si>
  <si>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</si>
  <si>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</si>
  <si>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</si>
  <si>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</si>
  <si>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</si>
  <si>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</si>
  <si>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</si>
  <si>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</si>
  <si>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</si>
  <si>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</si>
  <si>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</si>
  <si>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</si>
  <si>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</si>
  <si>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</si>
  <si>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</si>
  <si>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</si>
  <si>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</si>
  <si>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</si>
  <si>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</si>
  <si>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</si>
  <si>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</si>
  <si>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</si>
  <si>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</si>
  <si>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</si>
  <si>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</si>
  <si>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</si>
  <si>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</si>
  <si>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</si>
  <si>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</si>
  <si>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</si>
  <si>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</si>
  <si>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</si>
  <si>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</si>
  <si>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</si>
  <si>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</si>
  <si>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</si>
  <si>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</si>
  <si>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</si>
  <si>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</si>
  <si>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</si>
  <si>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</si>
  <si>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</si>
  <si>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</si>
  <si>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</si>
  <si>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</si>
  <si>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</si>
  <si>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</si>
  <si>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</si>
  <si>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</si>
  <si>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</si>
  <si>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</si>
  <si>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</si>
  <si>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</si>
  <si>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</si>
  <si>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</si>
  <si>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</si>
  <si>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</si>
  <si>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</si>
  <si>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</si>
  <si>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</si>
  <si>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</si>
  <si>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</si>
  <si>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</si>
  <si>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</si>
  <si>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</si>
  <si>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</si>
  <si>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</si>
  <si>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</si>
  <si>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</si>
  <si>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</si>
  <si>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</si>
  <si>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</si>
  <si>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</si>
  <si>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</si>
  <si>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</si>
  <si>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</si>
  <si>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</si>
  <si>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</si>
  <si>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</si>
  <si>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</si>
  <si>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</si>
  <si>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</si>
  <si>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</si>
  <si>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</si>
  <si>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</si>
  <si>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</si>
  <si>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</si>
  <si>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</si>
  <si>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</si>
  <si>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</si>
  <si>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</si>
  <si>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</si>
  <si>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</si>
  <si>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</si>
  <si>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</si>
  <si>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</si>
  <si>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</si>
  <si>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</si>
  <si>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</si>
  <si>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</si>
  <si>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</si>
  <si>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</si>
  <si>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</si>
  <si>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</si>
  <si>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</si>
  <si>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</si>
  <si>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</si>
  <si>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</si>
  <si>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</si>
  <si>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</si>
  <si>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</si>
  <si>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</si>
  <si>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</si>
  <si>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</si>
  <si>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</si>
  <si>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</si>
  <si>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</si>
  <si>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</si>
  <si>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</si>
  <si>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</si>
  <si>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</si>
  <si>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</si>
  <si>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</si>
  <si>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</si>
  <si>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</si>
  <si>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</si>
  <si>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</si>
  <si>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</si>
  <si>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</si>
  <si>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</si>
  <si>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</si>
  <si>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</si>
  <si>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</si>
  <si>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</si>
  <si>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</si>
  <si>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</si>
  <si>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</si>
  <si>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</si>
  <si>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</si>
  <si>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</si>
  <si>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</si>
  <si>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</si>
  <si>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</si>
  <si>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</si>
  <si>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</si>
  <si>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</si>
  <si>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</si>
  <si>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</si>
  <si>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</si>
  <si>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</si>
  <si>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</si>
  <si>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</si>
  <si>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</si>
  <si>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</si>
  <si>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</si>
  <si>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</si>
  <si>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</si>
  <si>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</si>
  <si>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</si>
  <si>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</si>
  <si>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</si>
  <si>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</si>
  <si>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</si>
  <si>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</si>
  <si>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</si>
  <si>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</si>
  <si>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</si>
  <si>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</si>
  <si>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</si>
  <si>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</si>
  <si>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</si>
  <si>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</si>
  <si>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</si>
  <si>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</si>
  <si>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</si>
  <si>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</si>
  <si>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</si>
  <si>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</si>
  <si>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</si>
  <si>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</si>
  <si>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</si>
  <si>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</si>
  <si>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</si>
  <si>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</si>
  <si>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</si>
  <si>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</si>
  <si>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</si>
  <si>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</si>
  <si>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</si>
  <si>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</si>
  <si>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</si>
  <si>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</si>
  <si>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</si>
  <si>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</si>
  <si>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</si>
  <si>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</si>
  <si>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</si>
  <si>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</si>
  <si>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</si>
  <si>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</si>
  <si>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</si>
  <si>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</si>
  <si>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</si>
  <si>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</si>
  <si>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</si>
  <si>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</si>
  <si>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</si>
  <si>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</si>
  <si>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</si>
  <si>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</si>
  <si>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</si>
  <si>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</si>
  <si>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</si>
  <si>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</si>
  <si>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</si>
  <si>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</si>
  <si>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</si>
  <si>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</si>
  <si>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</si>
  <si>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</si>
  <si>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</si>
  <si>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</si>
  <si>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</si>
  <si>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</si>
  <si>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</si>
  <si>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</si>
  <si>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</si>
  <si>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</si>
  <si>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</si>
  <si>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</si>
  <si>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</si>
  <si>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</si>
  <si>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</si>
  <si>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</si>
  <si>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</si>
  <si>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</si>
  <si>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</si>
  <si>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</si>
  <si>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</si>
  <si>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</si>
  <si>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</si>
  <si>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</si>
  <si>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</si>
  <si>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</si>
  <si>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</si>
  <si>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</si>
  <si>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</si>
  <si>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</si>
  <si>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</si>
  <si>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</si>
  <si>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</si>
  <si>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</si>
  <si>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</si>
  <si>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</si>
  <si>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</si>
  <si>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</si>
  <si>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</si>
  <si>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</si>
  <si>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</si>
  <si>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</si>
  <si>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</si>
  <si>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</si>
  <si>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</si>
  <si>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</si>
  <si>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</si>
  <si>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</si>
  <si>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</si>
  <si>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</si>
  <si>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</si>
  <si>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</si>
  <si>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</si>
  <si>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</si>
  <si>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</si>
  <si>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</si>
  <si>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</si>
  <si>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</si>
  <si>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</si>
  <si>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</si>
  <si>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</si>
  <si>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</si>
  <si>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</si>
  <si>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</si>
  <si>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</si>
  <si>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</si>
  <si>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</si>
  <si>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</si>
  <si>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</si>
  <si>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</si>
  <si>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</si>
  <si>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</si>
  <si>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</si>
  <si>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</si>
  <si>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</si>
  <si>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</si>
  <si>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</si>
  <si>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</si>
  <si>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</si>
  <si>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</si>
  <si>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</si>
  <si>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</si>
  <si>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</si>
  <si>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</si>
  <si>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</si>
  <si>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</si>
  <si>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</si>
  <si>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</si>
  <si>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</si>
  <si>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</si>
  <si>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</si>
  <si>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</si>
  <si>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</si>
  <si>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</si>
  <si>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</si>
  <si>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</si>
  <si>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</si>
  <si>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</si>
  <si>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</si>
  <si>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</si>
  <si>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</si>
  <si>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</si>
  <si>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</si>
  <si>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</si>
  <si>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</si>
  <si>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</si>
  <si>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</si>
  <si>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</si>
  <si>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</si>
  <si>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</si>
  <si>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</si>
  <si>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</si>
  <si>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</si>
  <si>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</si>
  <si>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</si>
  <si>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</si>
  <si>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</si>
  <si>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</si>
  <si>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</si>
  <si>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</si>
  <si>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</si>
  <si>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</si>
  <si>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</si>
  <si>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</si>
  <si>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</si>
  <si>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</si>
  <si>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</si>
  <si>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</si>
  <si>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</si>
  <si>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</si>
  <si>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</si>
  <si>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</si>
  <si>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</si>
  <si>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</si>
  <si>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</si>
  <si>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</si>
  <si>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</si>
  <si>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</si>
  <si>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</si>
  <si>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</si>
  <si>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</si>
  <si>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</si>
  <si>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</si>
  <si>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</si>
  <si>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</si>
  <si>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</si>
  <si>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</si>
  <si>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</si>
  <si>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</si>
  <si>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</si>
  <si>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</si>
  <si>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</si>
  <si>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</si>
  <si>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</si>
  <si>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</si>
  <si>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</si>
  <si>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</si>
  <si>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</si>
  <si>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</si>
  <si>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</si>
  <si>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</si>
  <si>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</si>
  <si>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</si>
  <si>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</si>
  <si>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</si>
  <si>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</si>
  <si>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</si>
  <si>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</si>
  <si>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</si>
  <si>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</si>
  <si>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</si>
  <si>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</si>
  <si>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</si>
  <si>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</si>
  <si>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</si>
  <si>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</si>
  <si>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</si>
  <si>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</si>
  <si>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</si>
  <si>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</si>
  <si>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</si>
  <si>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</si>
  <si>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</si>
  <si>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</si>
  <si>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</si>
  <si>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</si>
  <si>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</si>
  <si>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</si>
  <si>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</si>
  <si>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</si>
  <si>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</si>
  <si>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</si>
  <si>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</si>
  <si>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</si>
  <si>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</si>
  <si>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</si>
  <si>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</si>
  <si>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</si>
  <si>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</si>
  <si>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</si>
  <si>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</si>
  <si>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</si>
  <si>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</si>
  <si>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</si>
  <si>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</si>
  <si>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</si>
  <si>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</si>
  <si>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</si>
  <si>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</si>
  <si>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</si>
  <si>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</si>
  <si>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</si>
  <si>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</si>
  <si>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</si>
  <si>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</si>
  <si>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</si>
  <si>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</si>
  <si>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</si>
  <si>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</si>
  <si>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</si>
  <si>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</si>
  <si>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</si>
  <si>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</si>
  <si>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</si>
  <si>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</si>
  <si>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</si>
  <si>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</si>
  <si>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</si>
  <si>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</si>
  <si>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</si>
  <si>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</si>
  <si>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</si>
  <si>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</si>
  <si>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</si>
  <si>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</si>
  <si>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</si>
  <si>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</si>
  <si>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</si>
  <si>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</si>
  <si>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</si>
  <si>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</si>
  <si>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</si>
  <si>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</si>
  <si>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</si>
  <si>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</si>
  <si>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</si>
  <si>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</si>
  <si>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</si>
  <si>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</si>
  <si>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</si>
  <si>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</si>
  <si>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</si>
  <si>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</si>
  <si>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</si>
  <si>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</si>
  <si>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</si>
  <si>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</si>
  <si>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</si>
  <si>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</si>
  <si>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</si>
  <si>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</si>
  <si>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</si>
  <si>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</si>
  <si>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</si>
  <si>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</si>
  <si>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</si>
  <si>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</si>
  <si>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</si>
  <si>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</si>
  <si>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</si>
  <si>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</si>
  <si>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</si>
  <si>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</si>
  <si>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</si>
  <si>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</si>
  <si>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</si>
  <si>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</si>
  <si>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</si>
  <si>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</si>
  <si>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</si>
  <si>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</si>
  <si>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</si>
  <si>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</si>
  <si>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</si>
  <si>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</si>
  <si>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</si>
  <si>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</si>
  <si>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</si>
  <si>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</si>
  <si>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</si>
  <si>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</si>
  <si>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</si>
  <si>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</si>
  <si>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</si>
  <si>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</si>
  <si>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</si>
  <si>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</si>
  <si>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</si>
  <si>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</si>
  <si>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</si>
  <si>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</si>
  <si>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</si>
  <si>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</si>
  <si>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</si>
  <si>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</si>
  <si>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</si>
  <si>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</si>
  <si>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</si>
  <si>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</si>
  <si>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</si>
  <si>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</si>
  <si>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</si>
  <si>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</si>
  <si>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</si>
  <si>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</si>
  <si>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</si>
  <si>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</si>
  <si>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</si>
  <si>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</si>
  <si>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</si>
  <si>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</si>
  <si>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</si>
  <si>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</si>
  <si>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</si>
  <si>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</si>
  <si>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</si>
  <si>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</si>
  <si>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</si>
  <si>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</si>
  <si>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</si>
  <si>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</si>
  <si>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</si>
  <si>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</si>
  <si>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</si>
  <si>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</si>
  <si>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</si>
  <si>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</si>
  <si>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</si>
  <si>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</si>
  <si>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</si>
  <si>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</si>
  <si>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</si>
  <si>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</si>
  <si>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</si>
  <si>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</si>
  <si>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</si>
  <si>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</si>
  <si>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</si>
  <si>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</si>
  <si>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</si>
  <si>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</si>
  <si>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</si>
  <si>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</si>
  <si>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</si>
  <si>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</si>
  <si>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</si>
  <si>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</si>
  <si>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</si>
  <si>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</si>
  <si>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</si>
  <si>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</si>
  <si>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</si>
  <si>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</si>
  <si>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</si>
  <si>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</si>
  <si>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</si>
  <si>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</si>
  <si>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</si>
  <si>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</si>
  <si>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</si>
  <si>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</si>
  <si>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</si>
  <si>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</si>
  <si>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</si>
  <si>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</si>
  <si>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</si>
  <si>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</si>
  <si>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</si>
  <si>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</si>
  <si>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</si>
  <si>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</si>
  <si>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</si>
  <si>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</si>
  <si>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</si>
  <si>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</si>
  <si>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</si>
  <si>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</si>
  <si>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</si>
  <si>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</si>
  <si>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</si>
  <si>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</si>
  <si>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</si>
  <si>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</si>
  <si>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</si>
  <si>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</si>
  <si>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</si>
  <si>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</si>
  <si>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</si>
  <si>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</si>
  <si>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</si>
  <si>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</si>
  <si>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</si>
  <si>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</si>
  <si>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</si>
  <si>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</si>
  <si>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</si>
  <si>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</si>
  <si>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</si>
  <si>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</si>
  <si>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</si>
  <si>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</si>
  <si>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</si>
  <si>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</si>
  <si>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</si>
  <si>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</si>
  <si>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</si>
  <si>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</si>
  <si>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</si>
  <si>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</si>
  <si>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</si>
  <si>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</si>
  <si>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</si>
  <si>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</si>
  <si>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</si>
  <si>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</si>
  <si>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</si>
  <si>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</si>
  <si>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</si>
  <si>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</si>
  <si>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</si>
  <si>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</si>
  <si>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</si>
  <si>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</si>
  <si>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</si>
  <si>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</si>
  <si>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</si>
  <si>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</si>
  <si>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</si>
  <si>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</si>
  <si>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</si>
  <si>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</si>
  <si>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</si>
  <si>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</si>
  <si>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</si>
  <si>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</si>
  <si>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</si>
  <si>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</si>
  <si>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</si>
  <si>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</si>
  <si>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</si>
  <si>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</si>
  <si>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</si>
  <si>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</si>
  <si>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</si>
  <si>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</si>
  <si>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</si>
  <si>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</si>
  <si>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</si>
  <si>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</si>
  <si>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</si>
  <si>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</si>
  <si>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</si>
  <si>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</si>
  <si>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</si>
  <si>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</si>
  <si>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</si>
  <si>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</si>
  <si>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</si>
  <si>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</si>
  <si>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</si>
  <si>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</si>
  <si>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</si>
  <si>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</si>
  <si>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</si>
  <si>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</si>
  <si>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</si>
  <si>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</si>
  <si>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</si>
  <si>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</si>
  <si>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</si>
  <si>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</si>
  <si>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</si>
  <si>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</si>
  <si>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</si>
  <si>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</si>
  <si>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</si>
  <si>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</si>
  <si>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</si>
  <si>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</si>
  <si>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</si>
  <si>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</si>
  <si>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</si>
  <si>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</si>
  <si>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</si>
  <si>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</si>
  <si>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</si>
  <si>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</si>
  <si>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</si>
  <si>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</si>
  <si>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</si>
  <si>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</si>
  <si>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</si>
  <si>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</si>
  <si>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</si>
  <si>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</si>
  <si>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</si>
  <si>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</si>
  <si>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</si>
  <si>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</si>
  <si>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</si>
  <si>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</si>
  <si>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</si>
  <si>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</si>
  <si>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</si>
  <si>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</si>
  <si>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</si>
  <si>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</si>
  <si>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</si>
  <si>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</si>
  <si>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</si>
  <si>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</si>
  <si>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</si>
  <si>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</si>
  <si>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</si>
  <si>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</si>
  <si>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</si>
  <si>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</si>
  <si>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</si>
  <si>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</si>
  <si>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</si>
  <si>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</si>
  <si>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</si>
  <si>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</si>
  <si>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</si>
  <si>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</si>
  <si>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</si>
  <si>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</si>
  <si>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</si>
  <si>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</si>
  <si>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</si>
  <si>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</si>
  <si>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</si>
  <si>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</si>
  <si>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</si>
  <si>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</si>
  <si>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</si>
  <si>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</si>
  <si>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</si>
  <si>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</si>
  <si>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</si>
  <si>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</si>
  <si>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</si>
  <si>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</si>
  <si>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</si>
  <si>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</si>
  <si>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</si>
  <si>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</si>
  <si>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</si>
  <si>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</si>
  <si>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</si>
  <si>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</si>
  <si>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</si>
  <si>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</si>
  <si>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</si>
  <si>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</si>
  <si>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</si>
  <si>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</si>
  <si>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</si>
  <si>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</si>
  <si>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</si>
  <si>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</si>
  <si>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</si>
  <si>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</si>
  <si>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</si>
  <si>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</si>
  <si>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</si>
  <si>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</si>
  <si>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</si>
  <si>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</si>
  <si>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</si>
  <si>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</si>
  <si>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</si>
  <si>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</si>
  <si>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</si>
  <si>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</si>
  <si>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</si>
  <si>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</si>
  <si>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</si>
  <si>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</si>
  <si>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</si>
  <si>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</si>
  <si>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</si>
  <si>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</si>
  <si>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</si>
  <si>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</si>
  <si>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</si>
  <si>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</si>
  <si>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</si>
  <si>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</si>
  <si>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</si>
  <si>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</si>
  <si>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</si>
  <si>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</si>
  <si>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</si>
  <si>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</si>
  <si>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</si>
  <si>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</si>
  <si>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</si>
  <si>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</si>
  <si>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</si>
  <si>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</si>
  <si>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</si>
  <si>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</si>
  <si>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</si>
  <si>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</si>
  <si>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</si>
  <si>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</si>
  <si>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</si>
  <si>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</si>
  <si>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</si>
  <si>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</si>
  <si>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</si>
  <si>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</si>
  <si>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</si>
  <si>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</si>
  <si>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</si>
  <si>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</si>
  <si>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</si>
  <si>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</si>
  <si>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</si>
  <si>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</si>
  <si>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</si>
  <si>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</si>
  <si>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</si>
  <si>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</si>
  <si>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</si>
  <si>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</si>
  <si>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</si>
  <si>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</si>
  <si>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</si>
  <si>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</si>
  <si>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</si>
  <si>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</si>
  <si>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</si>
  <si>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</si>
  <si>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</si>
  <si>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</si>
  <si>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</si>
  <si>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</si>
  <si>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</si>
  <si>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</si>
  <si>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</si>
  <si>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</si>
  <si>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</si>
  <si>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</si>
  <si>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</si>
  <si>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</si>
  <si>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</si>
  <si>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</si>
  <si>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</si>
  <si>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</si>
  <si>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</si>
  <si>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</si>
  <si>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</si>
  <si>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</si>
  <si>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</si>
  <si>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</si>
  <si>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</si>
  <si>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</si>
  <si>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</si>
  <si>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</si>
  <si>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</si>
  <si>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</si>
  <si>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</si>
  <si>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</si>
  <si>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</si>
  <si>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</si>
  <si>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</si>
  <si>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</si>
  <si>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</si>
  <si>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</si>
  <si>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</si>
  <si>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</si>
  <si>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</si>
  <si>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</si>
  <si>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</si>
  <si>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</si>
  <si>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</si>
  <si>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</si>
  <si>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</si>
  <si>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</si>
  <si>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</si>
  <si>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</si>
  <si>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</si>
  <si>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</si>
  <si>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</si>
  <si>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</si>
  <si>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</si>
  <si>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</si>
  <si>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</si>
  <si>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</si>
  <si>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</si>
  <si>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</si>
  <si>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</si>
  <si>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</si>
  <si>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</si>
  <si>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</si>
  <si>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</si>
  <si>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</si>
  <si>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</si>
  <si>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</si>
  <si>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</si>
  <si>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</si>
  <si>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</si>
  <si>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</si>
  <si>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</si>
  <si>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</si>
  <si>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</si>
  <si>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</si>
  <si>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</si>
  <si>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</si>
  <si>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</si>
  <si>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</si>
  <si>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</si>
  <si>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</si>
  <si>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</si>
  <si>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</si>
  <si>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</si>
  <si>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</si>
  <si>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</si>
  <si>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</si>
  <si>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</si>
  <si>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</si>
  <si>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</si>
  <si>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</si>
  <si>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</si>
  <si>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</si>
  <si>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</si>
  <si>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</si>
  <si>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</si>
  <si>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</si>
  <si>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</si>
  <si>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</si>
  <si>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</si>
  <si>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</si>
  <si>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</si>
  <si>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</si>
  <si>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</si>
  <si>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</si>
  <si>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</si>
  <si>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</si>
  <si>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</si>
  <si>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</si>
  <si>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</si>
  <si>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</si>
  <si>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</si>
  <si>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</si>
  <si>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</si>
  <si>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</si>
  <si>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</si>
  <si>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</si>
  <si>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</si>
  <si>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</si>
  <si>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</si>
  <si>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</si>
  <si>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</si>
  <si>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</si>
  <si>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</si>
  <si>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</si>
  <si>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</si>
  <si>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</si>
  <si>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</si>
  <si>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</si>
  <si>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</si>
  <si>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</si>
  <si>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</si>
  <si>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</si>
  <si>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</si>
  <si>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</si>
  <si>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</si>
  <si>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</si>
  <si>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</si>
  <si>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</si>
  <si>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</si>
  <si>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</si>
  <si>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</si>
  <si>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</si>
  <si>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</si>
  <si>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</si>
  <si>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</si>
  <si>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</si>
  <si>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</si>
  <si>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</si>
  <si>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</si>
  <si>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</si>
  <si>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</si>
  <si>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</si>
  <si>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</si>
  <si>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</si>
  <si>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</si>
  <si>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</si>
  <si>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</si>
  <si>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</si>
  <si>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</si>
  <si>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</si>
  <si>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</si>
  <si>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</si>
  <si>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</si>
  <si>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</si>
  <si>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</si>
  <si>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</si>
  <si>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</si>
  <si>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</si>
  <si>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</si>
  <si>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</si>
  <si>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</si>
  <si>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</si>
  <si>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</si>
  <si>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</si>
  <si>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</si>
  <si>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</si>
  <si>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</si>
  <si>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</si>
  <si>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</si>
  <si>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</si>
  <si>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</si>
  <si>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</si>
  <si>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</si>
  <si>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</si>
  <si>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</si>
  <si>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</si>
  <si>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</si>
  <si>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</si>
  <si>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</si>
  <si>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</si>
  <si>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</si>
  <si>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</si>
  <si>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</si>
  <si>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</si>
  <si>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</si>
  <si>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</si>
  <si>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</si>
  <si>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</si>
  <si>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</si>
  <si>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</si>
  <si>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</si>
  <si>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</si>
  <si>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</si>
  <si>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</si>
  <si>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</si>
  <si>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</si>
  <si>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</si>
  <si>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</si>
  <si>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</si>
  <si>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</si>
  <si>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</si>
  <si>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</si>
  <si>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</si>
  <si>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</si>
  <si>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</si>
  <si>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</si>
  <si>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</si>
  <si>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</si>
  <si>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</si>
  <si>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</si>
  <si>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</si>
  <si>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</si>
  <si>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</si>
  <si>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</si>
  <si>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</si>
  <si>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</si>
  <si>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</si>
  <si>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</si>
  <si>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</si>
  <si>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</si>
  <si>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</si>
  <si>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</si>
  <si>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</si>
  <si>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</si>
  <si>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</si>
  <si>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</si>
  <si>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</si>
  <si>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</si>
  <si>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</si>
  <si>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</si>
  <si>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</si>
  <si>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</si>
  <si>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</si>
  <si>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</si>
  <si>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</si>
  <si>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</si>
  <si>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</si>
  <si>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</si>
  <si>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</si>
  <si>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</si>
  <si>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</si>
  <si>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</si>
  <si>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</si>
  <si>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</si>
  <si>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</si>
  <si>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</si>
  <si>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</si>
  <si>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</si>
  <si>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</si>
  <si>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</si>
  <si>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</si>
  <si>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</si>
  <si>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</si>
  <si>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</si>
  <si>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</si>
  <si>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</si>
  <si>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</si>
  <si>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</si>
  <si>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</si>
  <si>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</si>
  <si>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</si>
  <si>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</si>
  <si>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</si>
  <si>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</si>
  <si>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</si>
  <si>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</si>
  <si>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</si>
  <si>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</si>
  <si>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</si>
  <si>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</si>
  <si>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</si>
  <si>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</si>
  <si>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</si>
  <si>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</si>
  <si>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</si>
  <si>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</si>
  <si>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</si>
  <si>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</si>
  <si>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</si>
  <si>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</si>
  <si>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</si>
  <si>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</si>
  <si>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</si>
  <si>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</si>
  <si>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</si>
  <si>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</si>
  <si>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</si>
  <si>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</si>
  <si>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</si>
  <si>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</si>
  <si>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</si>
  <si>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</si>
  <si>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</si>
  <si>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</si>
  <si>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</si>
  <si>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</si>
  <si>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</si>
  <si>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</si>
  <si>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</si>
  <si>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</si>
  <si>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</si>
  <si>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</si>
  <si>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</si>
  <si>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</si>
  <si>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</si>
  <si>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</si>
  <si>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</si>
  <si>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</si>
  <si>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</si>
  <si>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</si>
  <si>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</si>
  <si>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</si>
  <si>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</si>
  <si>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</si>
  <si>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</si>
  <si>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</si>
  <si>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</si>
  <si>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</si>
  <si>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</si>
  <si>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</si>
  <si>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</si>
  <si>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</si>
  <si>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</si>
  <si>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</si>
  <si>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</si>
  <si>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</si>
  <si>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</si>
  <si>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</si>
  <si>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</si>
  <si>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</si>
  <si>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</si>
  <si>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</si>
  <si>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</si>
  <si>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</si>
  <si>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</si>
  <si>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</si>
  <si>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</si>
  <si>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</si>
  <si>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</si>
  <si>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</si>
  <si>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</si>
  <si>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</si>
  <si>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</si>
  <si>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</si>
  <si>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</si>
  <si>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</si>
  <si>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</si>
  <si>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</si>
  <si>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</si>
  <si>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</si>
  <si>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</si>
  <si>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</si>
  <si>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</si>
  <si>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</si>
  <si>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</si>
  <si>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</si>
  <si>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</si>
  <si>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</si>
  <si>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</si>
  <si>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</si>
  <si>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</si>
  <si>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</si>
  <si>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</si>
  <si>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</si>
  <si>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</si>
  <si>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</si>
  <si>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</si>
  <si>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</si>
  <si>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</si>
  <si>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</si>
  <si>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</si>
  <si>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</si>
  <si>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</si>
  <si>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</si>
  <si>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</si>
  <si>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</si>
  <si>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</si>
  <si>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</si>
  <si>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</si>
  <si>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</si>
  <si>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</si>
  <si>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</si>
  <si>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</si>
  <si>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</si>
  <si>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</si>
  <si>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</si>
  <si>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</si>
  <si>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</si>
  <si>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</si>
  <si>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</si>
  <si>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</si>
  <si>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</si>
  <si>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</si>
  <si>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</si>
  <si>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</si>
  <si>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</si>
  <si>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</si>
  <si>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</si>
  <si>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</si>
  <si>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</si>
  <si>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</si>
  <si>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</si>
  <si>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</si>
  <si>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</si>
  <si>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</si>
  <si>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</si>
  <si>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</si>
  <si>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</si>
  <si>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</si>
  <si>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</si>
  <si>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</si>
  <si>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</si>
  <si>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</si>
  <si>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</si>
  <si>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</si>
  <si>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</si>
  <si>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</si>
  <si>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</si>
  <si>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</si>
  <si>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</si>
  <si>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</si>
  <si>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</si>
  <si>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</si>
  <si>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</si>
  <si>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</si>
  <si>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</si>
  <si>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</si>
  <si>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</si>
  <si>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</si>
  <si>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</si>
  <si>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</si>
  <si>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</si>
  <si>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</si>
  <si>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</si>
  <si>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</si>
  <si>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</si>
  <si>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</si>
  <si>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</si>
  <si>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</si>
  <si>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</si>
  <si>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</si>
  <si>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</si>
  <si>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</si>
  <si>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</si>
  <si>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</si>
  <si>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</si>
  <si>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</si>
  <si>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</si>
  <si>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</si>
  <si>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</si>
  <si>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</si>
  <si>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</si>
  <si>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</si>
  <si>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</si>
  <si>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</si>
  <si>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</si>
  <si>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</si>
  <si>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</si>
  <si>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</si>
  <si>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</si>
  <si>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</si>
  <si>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</si>
  <si>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</si>
  <si>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</si>
  <si>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</si>
  <si>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</si>
  <si>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</si>
  <si>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</si>
  <si>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</si>
  <si>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</si>
  <si>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</si>
  <si>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</si>
  <si>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</si>
  <si>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</si>
  <si>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</si>
  <si>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</si>
  <si>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</si>
  <si>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</si>
  <si>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</si>
  <si>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</si>
  <si>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</si>
  <si>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</si>
  <si>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</si>
  <si>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</si>
  <si>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</si>
  <si>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</si>
  <si>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</si>
  <si>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</si>
  <si>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</si>
  <si>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</si>
  <si>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</si>
  <si>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</si>
  <si>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</si>
  <si>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</si>
  <si>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</si>
  <si>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</si>
  <si>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</si>
  <si>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</si>
  <si>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</si>
  <si>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</si>
  <si>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</si>
  <si>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</si>
  <si>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</si>
  <si>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</si>
  <si>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</si>
  <si>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</si>
  <si>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</si>
  <si>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</si>
  <si>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</si>
  <si>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</si>
  <si>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</si>
  <si>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</si>
  <si>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</si>
  <si>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</si>
  <si>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</si>
  <si>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</si>
  <si>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</si>
  <si>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</si>
  <si>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</si>
  <si>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</si>
  <si>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</si>
  <si>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</si>
  <si>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</si>
  <si>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</si>
  <si>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</si>
  <si>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</si>
  <si>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</si>
  <si>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</si>
  <si>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</si>
  <si>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</si>
  <si>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</si>
  <si>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</si>
  <si>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</si>
  <si>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</si>
  <si>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</si>
  <si>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</si>
  <si>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</si>
  <si>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</si>
  <si>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</si>
  <si>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</si>
  <si>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</si>
  <si>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</si>
  <si>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</si>
  <si>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</si>
  <si>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</si>
  <si>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</si>
  <si>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</si>
  <si>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</si>
  <si>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</si>
  <si>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</si>
  <si>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</si>
  <si>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</si>
  <si>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</si>
  <si>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</si>
  <si>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</si>
  <si>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</si>
  <si>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</si>
  <si>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</si>
  <si>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</si>
  <si>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</si>
  <si>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</si>
  <si>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</si>
  <si>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</si>
  <si>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</si>
  <si>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</si>
  <si>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</si>
  <si>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</si>
  <si>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</si>
  <si>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</si>
  <si>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</si>
  <si>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</si>
  <si>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</si>
  <si>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</si>
  <si>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</si>
  <si>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</si>
  <si>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</si>
  <si>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</si>
  <si>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</si>
  <si>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</si>
  <si>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</si>
  <si>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</si>
  <si>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</si>
  <si>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</si>
  <si>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</si>
  <si>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</si>
  <si>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</si>
  <si>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</si>
  <si>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</si>
  <si>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</si>
  <si>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</si>
  <si>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</si>
  <si>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</si>
  <si>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</si>
  <si>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</si>
  <si>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</si>
  <si>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</si>
  <si>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</si>
  <si>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</si>
  <si>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</si>
  <si>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</si>
  <si>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</si>
  <si>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</si>
  <si>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</si>
  <si>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</si>
  <si>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</si>
  <si>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</si>
  <si>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</si>
  <si>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</si>
  <si>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</si>
  <si>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</si>
  <si>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</si>
  <si>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</si>
  <si>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</si>
  <si>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</si>
  <si>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</si>
  <si>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</si>
  <si>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</si>
  <si>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</si>
  <si>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</si>
  <si>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</si>
  <si>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</si>
  <si>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</si>
  <si>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</si>
  <si>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</si>
  <si>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</si>
  <si>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</si>
  <si>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</si>
  <si>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</si>
  <si>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</si>
  <si>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</si>
  <si>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</si>
  <si>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</si>
  <si>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</si>
  <si>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</si>
  <si>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</si>
  <si>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</si>
  <si>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</si>
  <si>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</si>
  <si>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</si>
  <si>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</si>
  <si>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</si>
  <si>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</si>
  <si>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</si>
  <si>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</si>
  <si>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</si>
  <si>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</si>
  <si>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</si>
  <si>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</si>
  <si>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</si>
  <si>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</si>
  <si>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</si>
  <si>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</si>
  <si>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</si>
  <si>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</si>
  <si>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</si>
  <si>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</si>
  <si>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</si>
  <si>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</si>
  <si>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</si>
  <si>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</si>
  <si>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</si>
  <si>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</si>
  <si>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</si>
  <si>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</si>
  <si>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</si>
  <si>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</si>
  <si>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</si>
  <si>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</si>
  <si>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</si>
  <si>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</si>
  <si>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</si>
  <si>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</si>
  <si>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</si>
  <si>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</si>
  <si>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</si>
  <si>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</si>
  <si>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</si>
  <si>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</si>
  <si>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</si>
  <si>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</si>
  <si>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</si>
  <si>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</si>
  <si>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</si>
  <si>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</si>
  <si>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</si>
  <si>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</si>
  <si>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</si>
  <si>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</si>
  <si>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</si>
  <si>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</si>
  <si>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</si>
  <si>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</si>
  <si>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</si>
  <si>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</si>
  <si>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</si>
  <si>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</si>
  <si>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</si>
  <si>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</si>
  <si>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</si>
  <si>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</si>
  <si>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</si>
  <si>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</si>
  <si>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</si>
  <si>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</si>
  <si>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</si>
  <si>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</si>
  <si>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</si>
  <si>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</si>
  <si>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</si>
  <si>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</si>
  <si>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</si>
  <si>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</si>
  <si>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</si>
  <si>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</si>
  <si>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</si>
  <si>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</si>
  <si>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</si>
  <si>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</si>
  <si>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</si>
  <si>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</si>
  <si>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</si>
  <si>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</si>
  <si>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</si>
  <si>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</si>
  <si>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</si>
  <si>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</si>
  <si>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</si>
  <si>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</si>
  <si>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</si>
  <si>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</si>
  <si>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</si>
  <si>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</si>
  <si>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</si>
  <si>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</si>
  <si>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</si>
  <si>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</si>
  <si>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</si>
  <si>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</si>
  <si>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</si>
  <si>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</si>
  <si>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</si>
  <si>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</si>
  <si>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</si>
  <si>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</si>
  <si>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</si>
  <si>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</si>
  <si>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</si>
  <si>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</si>
  <si>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</si>
  <si>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</si>
  <si>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</si>
  <si>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</si>
  <si>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</si>
  <si>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</si>
  <si>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</si>
  <si>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</si>
  <si>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</si>
  <si>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</si>
  <si>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</si>
  <si>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</si>
  <si>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</si>
  <si>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</si>
  <si>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</si>
  <si>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</si>
  <si>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</si>
  <si>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</si>
  <si>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</si>
  <si>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</si>
  <si>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</si>
  <si>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</si>
  <si>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</si>
  <si>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</si>
  <si>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</si>
  <si>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</si>
  <si>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</si>
  <si>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</si>
  <si>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</si>
  <si>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</si>
  <si>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</si>
  <si>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</si>
  <si>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</si>
  <si>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</si>
  <si>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</si>
  <si>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</si>
  <si>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</si>
  <si>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</si>
  <si>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</si>
  <si>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</si>
  <si>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</si>
  <si>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</si>
  <si>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</si>
  <si>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</si>
  <si>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</si>
  <si>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</si>
  <si>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</si>
  <si>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</si>
  <si>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</si>
  <si>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</si>
  <si>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</si>
  <si>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</si>
  <si>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</si>
  <si>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</si>
  <si>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</si>
  <si>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</si>
  <si>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</si>
  <si>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</si>
  <si>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</si>
  <si>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</si>
  <si>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</si>
  <si>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</si>
  <si>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</si>
  <si>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</si>
  <si>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</si>
  <si>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</si>
  <si>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</si>
  <si>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</si>
  <si>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</si>
  <si>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</si>
  <si>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</si>
  <si>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</si>
  <si>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</si>
  <si>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</si>
  <si>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</si>
  <si>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</si>
  <si>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</si>
  <si>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</si>
  <si>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</si>
  <si>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</si>
  <si>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</si>
  <si>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</si>
  <si>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</si>
  <si>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</si>
  <si>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</si>
  <si>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</si>
  <si>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</si>
  <si>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</si>
  <si>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</si>
  <si>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</si>
  <si>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</si>
  <si>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</si>
  <si>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</si>
  <si>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</si>
  <si>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</si>
  <si>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</si>
  <si>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</si>
  <si>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</si>
  <si>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</si>
  <si>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</si>
  <si>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</si>
  <si>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</si>
  <si>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</si>
  <si>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</si>
  <si>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</si>
  <si>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</si>
  <si>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</si>
  <si>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</si>
  <si>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</si>
  <si>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</si>
  <si>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</si>
  <si>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</si>
  <si>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</si>
  <si>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</si>
  <si>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</si>
  <si>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</si>
  <si>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</si>
  <si>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</si>
  <si>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</si>
  <si>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</si>
  <si>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</si>
  <si>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</si>
  <si>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</si>
  <si>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</si>
  <si>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</si>
  <si>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</si>
  <si>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</si>
  <si>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</si>
  <si>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</si>
  <si>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</si>
  <si>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</si>
  <si>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</si>
  <si>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</si>
  <si>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</si>
  <si>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</si>
  <si>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</si>
  <si>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</si>
  <si>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</si>
  <si>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</si>
  <si>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</si>
  <si>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</si>
  <si>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</si>
  <si>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</si>
  <si>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</si>
  <si>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</si>
  <si>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</si>
  <si>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</si>
  <si>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</si>
  <si>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</si>
  <si>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</si>
  <si>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</si>
  <si>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</si>
  <si>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</si>
  <si>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</si>
  <si>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</si>
  <si>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</si>
  <si>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</si>
  <si>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</si>
  <si>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</si>
  <si>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</si>
  <si>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</si>
  <si>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</si>
  <si>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</si>
  <si>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</si>
  <si>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</si>
  <si>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</si>
  <si>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</si>
  <si>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</si>
  <si>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</si>
  <si>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</si>
  <si>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</si>
  <si>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</si>
  <si>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</si>
  <si>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</si>
  <si>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</si>
  <si>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</si>
  <si>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</si>
  <si>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</si>
  <si>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</si>
  <si>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</si>
  <si>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</si>
  <si>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</si>
  <si>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</si>
  <si>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</si>
  <si>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</si>
  <si>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</si>
  <si>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</si>
  <si>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</si>
  <si>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</si>
  <si>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</si>
  <si>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</si>
  <si>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</si>
  <si>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</si>
  <si>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</si>
  <si>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</si>
  <si>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</si>
  <si>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</si>
  <si>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</si>
  <si>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</si>
  <si>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</si>
  <si>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</si>
  <si>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</si>
  <si>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</si>
  <si>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</si>
  <si>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</si>
  <si>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</si>
  <si>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</si>
  <si>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</si>
  <si>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</si>
  <si>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</si>
  <si>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</si>
  <si>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</si>
  <si>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</si>
  <si>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</si>
  <si>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</si>
  <si>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</si>
  <si>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</si>
  <si>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</si>
  <si>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</si>
  <si>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</si>
  <si>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</si>
  <si>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</si>
  <si>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</si>
  <si>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</si>
  <si>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</si>
  <si>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</si>
  <si>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</si>
  <si>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</si>
  <si>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</si>
  <si>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</si>
  <si>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</si>
  <si>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</si>
  <si>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</si>
  <si>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</si>
  <si>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</si>
  <si>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</si>
  <si>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</si>
  <si>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</si>
  <si>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</si>
  <si>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</si>
  <si>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</si>
  <si>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</si>
  <si>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</si>
  <si>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</si>
  <si>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</si>
  <si>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</si>
  <si>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</si>
  <si>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</si>
  <si>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</si>
  <si>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</si>
  <si>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</si>
  <si>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</si>
  <si>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</si>
  <si>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</si>
  <si>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</si>
  <si>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</si>
  <si>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</si>
  <si>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</si>
  <si>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</si>
  <si>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</si>
  <si>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</si>
  <si>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</si>
  <si>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</si>
  <si>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</si>
  <si>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</si>
  <si>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</si>
  <si>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</si>
  <si>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</si>
  <si>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</si>
  <si>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</si>
  <si>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</si>
  <si>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</si>
  <si>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</si>
  <si>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</si>
  <si>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</si>
  <si>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</si>
  <si>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</si>
  <si>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</si>
  <si>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</si>
  <si>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</si>
  <si>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</si>
  <si>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</si>
  <si>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</si>
  <si>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</si>
  <si>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</si>
  <si>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</si>
  <si>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</si>
  <si>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</si>
  <si>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</si>
  <si>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</si>
  <si>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</si>
  <si>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</si>
  <si>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</si>
  <si>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</si>
  <si>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</si>
  <si>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</si>
  <si>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</si>
  <si>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</si>
  <si>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</si>
  <si>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</si>
  <si>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</si>
  <si>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</si>
  <si>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</si>
  <si>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</si>
  <si>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</si>
  <si>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</si>
  <si>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</si>
  <si>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</si>
  <si>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</si>
  <si>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</si>
  <si>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</si>
  <si>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</si>
  <si>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</si>
  <si>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</si>
  <si>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</si>
  <si>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</si>
  <si>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</si>
  <si>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</si>
  <si>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</si>
  <si>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</si>
  <si>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</si>
  <si>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</si>
  <si>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</si>
  <si>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</si>
  <si>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</si>
  <si>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</si>
  <si>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</si>
  <si>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</si>
  <si>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</si>
  <si>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</si>
  <si>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</si>
  <si>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</si>
  <si>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</si>
  <si>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</si>
  <si>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</si>
  <si>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</si>
  <si>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</si>
  <si>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</si>
  <si>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</si>
  <si>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</si>
  <si>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</si>
  <si>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</si>
  <si>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</si>
  <si>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</si>
  <si>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</si>
  <si>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</si>
  <si>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</si>
  <si>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</si>
  <si>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</si>
  <si>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</si>
  <si>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</si>
  <si>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</si>
  <si>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</si>
  <si>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</si>
  <si>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</si>
  <si>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</si>
  <si>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</si>
  <si>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</si>
  <si>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</si>
  <si>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</si>
  <si>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</si>
  <si>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</si>
  <si>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</si>
  <si>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</si>
  <si>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</si>
  <si>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</si>
  <si>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</si>
  <si>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</si>
  <si>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</si>
  <si>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</si>
  <si>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</si>
  <si>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</si>
  <si>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</si>
  <si>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</si>
  <si>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</si>
  <si>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</si>
  <si>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</si>
  <si>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</si>
  <si>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</si>
  <si>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</si>
  <si>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</si>
  <si>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</si>
  <si>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</si>
  <si>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</si>
  <si>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</si>
  <si>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</si>
  <si>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</si>
  <si>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</si>
  <si>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</si>
  <si>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</si>
  <si>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</si>
  <si>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</si>
  <si>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</si>
  <si>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</si>
  <si>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</si>
  <si>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</si>
  <si>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</si>
  <si>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</si>
  <si>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</si>
  <si>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</si>
  <si>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</si>
  <si>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</si>
  <si>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</si>
  <si>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</si>
  <si>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</si>
  <si>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</si>
  <si>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</si>
  <si>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</si>
  <si>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</si>
  <si>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</si>
  <si>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</si>
  <si>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</si>
  <si>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</si>
  <si>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</si>
  <si>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</si>
  <si>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</si>
  <si>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</si>
  <si>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</si>
  <si>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</si>
  <si>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</si>
  <si>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</si>
  <si>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</si>
  <si>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</si>
  <si>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</si>
  <si>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</si>
  <si>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</si>
  <si>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</si>
  <si>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</si>
  <si>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</si>
  <si>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</si>
  <si>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</si>
  <si>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</si>
  <si>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</si>
  <si>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</si>
  <si>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</si>
  <si>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</si>
  <si>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</si>
  <si>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</si>
  <si>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</si>
  <si>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</si>
  <si>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</si>
  <si>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</si>
  <si>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</si>
  <si>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</si>
  <si>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</si>
  <si>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</si>
  <si>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</si>
  <si>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</si>
  <si>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</si>
  <si>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</si>
  <si>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</si>
  <si>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</si>
  <si>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</si>
  <si>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</si>
  <si>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</si>
  <si>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</si>
  <si>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</si>
  <si>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</si>
  <si>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</si>
  <si>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</si>
  <si>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</si>
  <si>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</si>
  <si>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</si>
  <si>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</si>
  <si>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</si>
  <si>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</si>
  <si>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</si>
  <si>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</si>
  <si>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</si>
  <si>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</si>
  <si>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</si>
  <si>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</si>
  <si>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</si>
  <si>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</si>
  <si>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</si>
  <si>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</si>
  <si>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</si>
  <si>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</si>
  <si>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</si>
  <si>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</si>
  <si>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</si>
  <si>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</si>
  <si>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</si>
  <si>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</si>
  <si>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</si>
  <si>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</si>
  <si>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</si>
  <si>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</si>
  <si>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</si>
  <si>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</si>
  <si>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</si>
  <si>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</si>
  <si>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</si>
  <si>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</si>
  <si>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</si>
  <si>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</si>
  <si>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</si>
  <si>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</si>
  <si>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</si>
  <si>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</si>
  <si>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</si>
  <si>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</si>
  <si>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</si>
  <si>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</si>
  <si>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</si>
  <si>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</si>
  <si>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</si>
  <si>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</si>
  <si>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</si>
  <si>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</si>
  <si>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</si>
  <si>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</si>
  <si>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</si>
  <si>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</si>
  <si>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</si>
  <si>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</si>
  <si>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</si>
  <si>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</si>
  <si>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</si>
  <si>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</si>
  <si>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</si>
  <si>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</si>
  <si>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</si>
  <si>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</si>
  <si>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</si>
  <si>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</si>
  <si>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</si>
  <si>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</si>
  <si>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</si>
  <si>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</si>
  <si>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</si>
  <si>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</si>
  <si>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</si>
  <si>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</si>
  <si>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</si>
  <si>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</si>
  <si>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</si>
  <si>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</si>
  <si>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</si>
  <si>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</si>
  <si>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</si>
  <si>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</si>
  <si>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</si>
  <si>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</si>
  <si>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</si>
  <si>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</si>
  <si>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</si>
  <si>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</si>
  <si>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</si>
  <si>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</si>
  <si>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</si>
  <si>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</si>
  <si>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</si>
  <si>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</si>
  <si>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</si>
  <si>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</si>
  <si>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</si>
  <si>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</si>
  <si>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</si>
  <si>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</si>
  <si>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</si>
  <si>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</si>
  <si>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</si>
  <si>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</si>
  <si>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</si>
  <si>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</si>
  <si>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</si>
  <si>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</si>
  <si>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</si>
  <si>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</si>
  <si>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</si>
  <si>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</si>
  <si>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</si>
  <si>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</si>
  <si>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</si>
  <si>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</si>
  <si>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</si>
  <si>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</si>
  <si>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</si>
  <si>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</si>
  <si>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</si>
  <si>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</si>
  <si>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</si>
  <si>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</si>
  <si>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</si>
  <si>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</si>
  <si>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</si>
  <si>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</si>
  <si>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</si>
  <si>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</si>
  <si>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</si>
  <si>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</si>
  <si>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</si>
  <si>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</si>
  <si>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</si>
  <si>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</si>
  <si>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</si>
  <si>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</si>
  <si>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</si>
  <si>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</si>
  <si>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</si>
  <si>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</si>
  <si>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</si>
  <si>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</si>
  <si>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</si>
  <si>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</si>
  <si>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</si>
  <si>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</si>
  <si>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</si>
  <si>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</si>
  <si>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</si>
  <si>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</si>
  <si>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</si>
  <si>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</si>
  <si>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</si>
  <si>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</si>
  <si>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</si>
  <si>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</si>
  <si>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</si>
  <si>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</si>
  <si>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</si>
  <si>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</si>
  <si>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</si>
  <si>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</si>
  <si>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</si>
  <si>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</si>
  <si>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</si>
  <si>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</si>
  <si>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</si>
  <si>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</si>
  <si>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</si>
  <si>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</si>
  <si>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</si>
  <si>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</si>
  <si>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</si>
  <si>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</si>
  <si>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</si>
  <si>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</si>
  <si>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</si>
  <si>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</si>
  <si>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</si>
  <si>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</si>
  <si>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</si>
  <si>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</si>
  <si>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</si>
  <si>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</si>
  <si>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</si>
  <si>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</si>
  <si>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</si>
  <si>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</si>
  <si>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</si>
  <si>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</si>
  <si>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</si>
  <si>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</si>
  <si>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</si>
  <si>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</si>
  <si>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</si>
  <si>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</si>
  <si>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</si>
  <si>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</si>
  <si>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</si>
  <si>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</si>
  <si>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</si>
  <si>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</si>
  <si>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</si>
  <si>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</si>
  <si>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</si>
  <si>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</si>
  <si>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</si>
  <si>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</si>
  <si>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</si>
  <si>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</si>
  <si>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</si>
  <si>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</si>
  <si>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</si>
  <si>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</si>
  <si>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</si>
  <si>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</si>
  <si>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</si>
  <si>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</si>
  <si>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</si>
  <si>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</si>
  <si>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</si>
  <si>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</si>
  <si>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</si>
  <si>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</si>
  <si>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</si>
  <si>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</si>
  <si>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</si>
  <si>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</si>
  <si>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</si>
  <si>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</si>
  <si>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</si>
  <si>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</si>
  <si>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</si>
  <si>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</si>
  <si>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</si>
  <si>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</si>
  <si>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</si>
  <si>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</si>
  <si>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</si>
  <si>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</si>
  <si>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</si>
  <si>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</si>
  <si>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</si>
  <si>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</si>
  <si>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</si>
  <si>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</si>
  <si>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</si>
  <si>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</si>
  <si>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</si>
  <si>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</si>
  <si>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</si>
  <si>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</si>
  <si>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</si>
  <si>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</si>
  <si>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</si>
  <si>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</si>
  <si>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</si>
  <si>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</si>
  <si>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</si>
  <si>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</si>
  <si>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</si>
  <si>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</si>
  <si>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</si>
  <si>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</si>
  <si>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</si>
  <si>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</si>
  <si>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</si>
  <si>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</si>
  <si>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</si>
  <si>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</si>
  <si>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</si>
  <si>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</si>
  <si>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</si>
  <si>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</si>
  <si>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</si>
  <si>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</si>
  <si>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</si>
  <si>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</si>
  <si>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</si>
  <si>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</si>
  <si>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</si>
  <si>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</si>
  <si>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</si>
  <si>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</si>
  <si>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</si>
  <si>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</si>
  <si>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</si>
  <si>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</si>
  <si>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</si>
  <si>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</si>
  <si>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</si>
  <si>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</si>
  <si>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</si>
  <si>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</si>
  <si>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</si>
  <si>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</si>
  <si>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</si>
  <si>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</si>
  <si>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</si>
  <si>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</si>
  <si>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</si>
  <si>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</si>
  <si>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</si>
  <si>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</si>
  <si>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</si>
  <si>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</si>
  <si>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</si>
  <si>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</si>
  <si>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</si>
  <si>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</si>
  <si>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</si>
  <si>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</si>
  <si>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</si>
  <si>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</si>
  <si>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</si>
  <si>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</si>
  <si>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</si>
  <si>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</si>
  <si>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</si>
  <si>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</si>
  <si>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</si>
  <si>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</si>
  <si>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</si>
  <si>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</si>
  <si>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</si>
  <si>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</si>
  <si>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</si>
  <si>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</si>
  <si>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</si>
  <si>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</si>
  <si>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</si>
  <si>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</si>
  <si>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</si>
  <si>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</si>
  <si>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</si>
  <si>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</si>
  <si>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</si>
  <si>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</si>
  <si>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</si>
  <si>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</si>
  <si>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</si>
  <si>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</si>
  <si>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</si>
  <si>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</si>
  <si>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</si>
  <si>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</si>
  <si>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</si>
  <si>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</si>
  <si>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</si>
  <si>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</si>
  <si>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</si>
  <si>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</si>
  <si>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</si>
  <si>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</si>
  <si>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</si>
  <si>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</si>
  <si>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</si>
  <si>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</si>
  <si>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</si>
  <si>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</si>
  <si>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</si>
  <si>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</si>
  <si>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</si>
  <si>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</si>
  <si>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</si>
  <si>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</si>
  <si>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</si>
  <si>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</si>
  <si>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</si>
  <si>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</si>
  <si>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</si>
  <si>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</si>
  <si>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</si>
  <si>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</si>
  <si>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</si>
  <si>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</si>
  <si>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</si>
  <si>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</si>
  <si>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</si>
  <si>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</si>
  <si>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</si>
  <si>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</si>
  <si>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</si>
  <si>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</si>
  <si>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</si>
  <si>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</si>
  <si>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</si>
  <si>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</si>
  <si>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</si>
  <si>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</si>
  <si>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</si>
  <si>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</si>
  <si>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</si>
  <si>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</si>
  <si>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</si>
  <si>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</si>
  <si>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</si>
  <si>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</si>
  <si>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</si>
  <si>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</si>
  <si>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</si>
  <si>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</si>
  <si>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</si>
  <si>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</si>
  <si>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</si>
  <si>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</si>
  <si>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</si>
  <si>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</si>
  <si>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</si>
  <si>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</si>
  <si>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</si>
  <si>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</si>
  <si>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</si>
  <si>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</si>
  <si>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</si>
  <si>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</si>
  <si>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</si>
  <si>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</si>
  <si>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</si>
  <si>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</si>
  <si>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</si>
  <si>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</si>
  <si>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</si>
  <si>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</si>
  <si>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</si>
  <si>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</si>
  <si>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</si>
  <si>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</si>
  <si>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</si>
  <si>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</si>
  <si>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</si>
  <si>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</si>
  <si>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</si>
  <si>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</si>
  <si>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</si>
  <si>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</si>
  <si>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</si>
  <si>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</si>
  <si>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</si>
  <si>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</si>
  <si>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</si>
  <si>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</si>
  <si>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</si>
  <si>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</si>
  <si>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</si>
  <si>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</si>
  <si>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</si>
  <si>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</si>
  <si>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</si>
  <si>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</si>
  <si>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</si>
  <si>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</si>
  <si>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</si>
  <si>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</si>
  <si>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</si>
  <si>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</si>
  <si>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</si>
  <si>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</si>
  <si>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</si>
  <si>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</si>
  <si>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</si>
  <si>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</si>
  <si>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</si>
  <si>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</si>
  <si>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</si>
  <si>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</si>
  <si>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</si>
  <si>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</si>
  <si>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</si>
  <si>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</si>
  <si>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</si>
  <si>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</si>
  <si>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</si>
  <si>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</si>
  <si>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</si>
  <si>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</si>
  <si>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</si>
  <si>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</si>
  <si>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</si>
  <si>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</si>
  <si>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</si>
  <si>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</si>
  <si>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</si>
  <si>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</si>
  <si>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</si>
  <si>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</si>
  <si>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</si>
  <si>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</si>
  <si>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</si>
  <si>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</si>
  <si>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</si>
  <si>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</si>
  <si>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</si>
  <si>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</si>
  <si>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</si>
  <si>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</si>
  <si>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</si>
  <si>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</si>
  <si>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</si>
  <si>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</si>
  <si>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</si>
  <si>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</si>
  <si>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</si>
  <si>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</si>
  <si>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</si>
  <si>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</si>
  <si>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</si>
  <si>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</si>
  <si>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</si>
  <si>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</si>
  <si>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</si>
  <si>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</si>
  <si>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</si>
  <si>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</si>
  <si>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</si>
  <si>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</si>
  <si>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</si>
  <si>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</si>
  <si>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</si>
  <si>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</si>
  <si>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</si>
  <si>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</si>
  <si>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</si>
  <si>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</si>
  <si>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</si>
  <si>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</si>
  <si>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</si>
  <si>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</si>
  <si>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</si>
  <si>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</si>
  <si>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</si>
  <si>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</si>
  <si>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</si>
  <si>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</si>
  <si>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</si>
  <si>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</si>
  <si>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</si>
  <si>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</si>
  <si>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</si>
  <si>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</si>
  <si>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</si>
  <si>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</si>
  <si>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</si>
  <si>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</si>
  <si>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</si>
  <si>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</si>
  <si>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</si>
  <si>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</si>
  <si>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</si>
  <si>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</si>
  <si>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</si>
  <si>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</si>
  <si>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</si>
  <si>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</si>
  <si>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</si>
  <si>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</si>
  <si>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</si>
  <si>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</si>
  <si>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</si>
  <si>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</si>
  <si>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</si>
  <si>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</si>
  <si>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</si>
  <si>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</si>
  <si>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</si>
  <si>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</si>
  <si>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</si>
  <si>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</si>
  <si>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</si>
  <si>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</si>
  <si>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</si>
  <si>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</si>
  <si>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</si>
  <si>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</si>
  <si>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</si>
  <si>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</si>
  <si>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</si>
  <si>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</si>
  <si>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</si>
  <si>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</si>
  <si>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</si>
  <si>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</si>
  <si>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</si>
  <si>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</si>
  <si>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</si>
  <si>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</si>
  <si>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</si>
  <si>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</si>
  <si>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</si>
  <si>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</si>
  <si>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</si>
  <si>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</si>
  <si>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</si>
  <si>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</si>
  <si>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</si>
  <si>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</si>
  <si>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</si>
  <si>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</si>
  <si>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</si>
  <si>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</si>
  <si>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</si>
  <si>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</si>
  <si>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</si>
  <si>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</si>
  <si>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</si>
  <si>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</si>
  <si>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</si>
  <si>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</si>
  <si>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</si>
  <si>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</si>
  <si>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</si>
  <si>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</si>
  <si>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</si>
  <si>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</si>
  <si>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</si>
  <si>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</si>
  <si>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</si>
  <si>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</si>
  <si>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</si>
  <si>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</si>
  <si>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</si>
  <si>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</si>
  <si>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</si>
  <si>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</si>
  <si>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</si>
  <si>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</si>
  <si>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</si>
  <si>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</si>
  <si>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</si>
  <si>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</si>
  <si>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</si>
  <si>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</si>
  <si>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</si>
  <si>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</si>
  <si>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</si>
  <si>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</si>
  <si>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</si>
  <si>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</si>
  <si>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</si>
  <si>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</si>
  <si>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</si>
  <si>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</si>
  <si>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</si>
  <si>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</si>
  <si>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</si>
  <si>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</si>
  <si>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</si>
  <si>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</si>
  <si>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</si>
  <si>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</si>
  <si>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</si>
  <si>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</si>
  <si>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</si>
  <si>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</si>
  <si>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</si>
  <si>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</si>
  <si>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</si>
  <si>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</si>
  <si>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</si>
  <si>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</si>
  <si>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</si>
  <si>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</si>
  <si>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</si>
  <si>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</si>
  <si>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</si>
  <si>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</si>
  <si>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</si>
  <si>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</si>
  <si>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</si>
  <si>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</si>
  <si>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</si>
  <si>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</si>
  <si>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</si>
  <si>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</si>
  <si>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</si>
  <si>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</si>
  <si>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</si>
  <si>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</si>
  <si>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</si>
  <si>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</si>
  <si>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</si>
  <si>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</si>
  <si>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</si>
  <si>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</si>
  <si>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</si>
  <si>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</si>
  <si>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</si>
  <si>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</si>
  <si>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</si>
  <si>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</si>
  <si>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</si>
  <si>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</si>
  <si>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</si>
  <si>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</si>
  <si>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</si>
  <si>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</si>
  <si>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</si>
  <si>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</si>
  <si>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</si>
  <si>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</si>
  <si>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</si>
  <si>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</si>
  <si>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</si>
  <si>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</si>
  <si>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</si>
  <si>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</si>
  <si>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</si>
  <si>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</si>
  <si>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</si>
  <si>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</si>
  <si>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</si>
  <si>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</si>
  <si>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</si>
  <si>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</si>
  <si>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</si>
  <si>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</si>
  <si>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</si>
  <si>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</si>
  <si>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</si>
  <si>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</si>
  <si>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</si>
  <si>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</si>
  <si>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</si>
  <si>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</si>
  <si>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</si>
  <si>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</si>
  <si>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</si>
  <si>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</si>
  <si>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</si>
  <si>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</si>
  <si>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</si>
  <si>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</si>
  <si>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</si>
  <si>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</si>
  <si>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</si>
  <si>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</si>
  <si>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</si>
  <si>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</si>
  <si>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</si>
  <si>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</si>
  <si>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</si>
  <si>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</si>
  <si>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</si>
  <si>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</si>
  <si>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</si>
  <si>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</si>
  <si>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</si>
  <si>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</si>
  <si>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</si>
  <si>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</si>
  <si>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</si>
  <si>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</si>
  <si>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</si>
  <si>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</si>
  <si>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</si>
  <si>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</si>
  <si>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</si>
  <si>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</si>
  <si>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</si>
  <si>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</si>
  <si>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</si>
  <si>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</si>
  <si>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</si>
  <si>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</si>
  <si>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</si>
  <si>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</si>
  <si>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</si>
  <si>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</si>
  <si>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</si>
  <si>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</si>
  <si>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</si>
  <si>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</si>
  <si>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</si>
  <si>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</si>
  <si>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</si>
  <si>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</si>
  <si>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</si>
  <si>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</si>
  <si>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</si>
  <si>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</si>
  <si>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</si>
  <si>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</si>
  <si>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</si>
  <si>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</si>
  <si>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</si>
  <si>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</si>
  <si>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</si>
  <si>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</si>
  <si>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</si>
  <si>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</si>
  <si>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</si>
  <si>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</si>
  <si>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</si>
  <si>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</si>
  <si>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</si>
  <si>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</si>
  <si>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</si>
  <si>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</si>
  <si>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</si>
  <si>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</si>
  <si>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</si>
  <si>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</si>
  <si>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</si>
  <si>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</si>
  <si>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</si>
  <si>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</si>
  <si>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</si>
  <si>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</si>
  <si>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</si>
  <si>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</si>
  <si>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</si>
  <si>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</si>
  <si>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</si>
  <si>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</si>
  <si>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</si>
  <si>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</si>
  <si>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</si>
  <si>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</si>
  <si>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</si>
  <si>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</si>
  <si>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</si>
  <si>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</si>
  <si>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</si>
  <si>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</si>
  <si>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</si>
  <si>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</si>
  <si>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</si>
  <si>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</si>
  <si>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</si>
  <si>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</si>
  <si>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</si>
  <si>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</si>
  <si>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</si>
  <si>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</si>
  <si>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</si>
  <si>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</si>
  <si>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</si>
  <si>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</si>
  <si>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</si>
  <si>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</si>
  <si>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</si>
  <si>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</si>
  <si>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</si>
  <si>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</si>
  <si>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</si>
  <si>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</si>
  <si>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</si>
  <si>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</si>
  <si>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</si>
  <si>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</si>
  <si>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</si>
  <si>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</si>
  <si>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</si>
  <si>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</si>
  <si>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</si>
  <si>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</si>
  <si>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</si>
  <si>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</si>
  <si>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</si>
  <si>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</si>
  <si>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</si>
  <si>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</si>
  <si>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</si>
  <si>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</si>
  <si>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</si>
  <si>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</si>
  <si>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</si>
  <si>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</si>
  <si>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</si>
  <si>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</si>
  <si>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</si>
  <si>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</si>
  <si>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</si>
  <si>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</si>
  <si>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</si>
  <si>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</si>
  <si>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</si>
  <si>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</si>
  <si>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</si>
  <si>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</si>
  <si>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</si>
  <si>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</si>
  <si>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</si>
  <si>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</si>
  <si>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</si>
  <si>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</si>
  <si>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</si>
  <si>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</si>
  <si>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</si>
  <si>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</si>
  <si>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</si>
  <si>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</si>
  <si>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</si>
  <si>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</si>
  <si>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</si>
  <si>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</si>
  <si>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</si>
  <si>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</si>
  <si>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</si>
  <si>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</si>
  <si>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</si>
  <si>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</si>
  <si>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</si>
  <si>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</si>
  <si>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</si>
  <si>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</si>
  <si>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</si>
  <si>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</si>
  <si>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</si>
  <si>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</si>
  <si>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</si>
  <si>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</si>
  <si>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</si>
  <si>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</si>
  <si>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</si>
  <si>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</si>
  <si>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</si>
  <si>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</si>
  <si>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</si>
  <si>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</si>
  <si>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</si>
  <si>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</si>
  <si>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</si>
  <si>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</si>
  <si>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</si>
  <si>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</si>
  <si>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</si>
  <si>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</si>
  <si>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</si>
  <si>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</si>
  <si>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</si>
  <si>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</si>
  <si>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</si>
  <si>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</si>
  <si>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</si>
  <si>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</si>
  <si>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</si>
  <si>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</si>
  <si>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</si>
  <si>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</si>
  <si>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</si>
  <si>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</si>
  <si>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</si>
  <si>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</si>
  <si>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</si>
  <si>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</si>
  <si>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</si>
  <si>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</si>
  <si>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</si>
  <si>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</si>
  <si>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</si>
  <si>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</si>
  <si>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</si>
  <si>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</si>
  <si>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</si>
  <si>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</si>
  <si>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</si>
  <si>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</si>
  <si>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</si>
  <si>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</si>
  <si>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</si>
  <si>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</si>
  <si>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</si>
  <si>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</si>
  <si>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</si>
  <si>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</si>
  <si>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</si>
  <si>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</si>
  <si>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</si>
  <si>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</si>
  <si>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</si>
  <si>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</si>
  <si>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</si>
  <si>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</si>
  <si>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</si>
  <si>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</si>
  <si>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</si>
  <si>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</si>
  <si>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</si>
  <si>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</si>
  <si>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</si>
  <si>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</si>
  <si>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</si>
  <si>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</si>
  <si>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</si>
  <si>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</si>
  <si>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</si>
  <si>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</si>
  <si>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</si>
  <si>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</si>
  <si>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</si>
  <si>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</si>
  <si>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</si>
  <si>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</si>
  <si>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</si>
  <si>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</si>
  <si>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</si>
  <si>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</si>
  <si>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</si>
  <si>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</si>
  <si>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</si>
  <si>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</si>
  <si>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</si>
  <si>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</si>
  <si>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</si>
  <si>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</si>
  <si>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</si>
  <si>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</si>
  <si>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</si>
  <si>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</si>
  <si>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</si>
  <si>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</si>
  <si>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</si>
  <si>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</si>
  <si>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</si>
  <si>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</si>
  <si>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</si>
  <si>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</si>
  <si>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</si>
  <si>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</si>
  <si>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</si>
  <si>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</si>
  <si>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</si>
  <si>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</si>
  <si>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</si>
  <si>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</si>
  <si>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</si>
  <si>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</si>
  <si>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</si>
  <si>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</si>
  <si>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</si>
  <si>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</si>
  <si>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</si>
  <si>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</si>
  <si>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</si>
  <si>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</si>
  <si>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</si>
  <si>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</si>
  <si>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</si>
  <si>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</si>
  <si>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</si>
  <si>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</si>
  <si>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</si>
  <si>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</si>
  <si>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</si>
  <si>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</si>
  <si>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</si>
  <si>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</si>
  <si>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</si>
  <si>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</si>
  <si>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</si>
  <si>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</si>
  <si>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</si>
  <si>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</si>
  <si>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</si>
  <si>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</si>
  <si>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</si>
  <si>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</si>
  <si>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</si>
  <si>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</si>
  <si>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</si>
  <si>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</si>
  <si>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</si>
  <si>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</si>
  <si>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</si>
  <si>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</si>
  <si>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</si>
  <si>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</si>
  <si>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</si>
  <si>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</si>
  <si>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</si>
  <si>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</si>
  <si>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</si>
  <si>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</si>
  <si>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</si>
  <si>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</si>
  <si>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</si>
  <si>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</si>
  <si>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</si>
  <si>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</si>
  <si>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</si>
  <si>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</si>
  <si>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</si>
  <si>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</si>
  <si>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</si>
  <si>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</si>
  <si>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</si>
  <si>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</si>
  <si>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</si>
  <si>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</si>
  <si>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</si>
  <si>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</si>
  <si>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</si>
  <si>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</si>
  <si>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</si>
  <si>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</si>
  <si>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</si>
  <si>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</si>
  <si>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</si>
  <si>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</si>
  <si>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</si>
  <si>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</si>
  <si>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</si>
  <si>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</si>
  <si>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</si>
  <si>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</si>
  <si>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</si>
  <si>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</si>
  <si>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</si>
  <si>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</si>
  <si>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</si>
  <si>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</si>
  <si>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</si>
  <si>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</si>
  <si>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</si>
  <si>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</si>
  <si>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</si>
  <si>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</si>
  <si>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</si>
  <si>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</si>
  <si>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</si>
  <si>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</si>
  <si>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</si>
  <si>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</si>
  <si>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</si>
  <si>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</si>
  <si>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</si>
  <si>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</si>
  <si>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</si>
  <si>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</si>
  <si>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</si>
  <si>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</si>
  <si>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</si>
  <si>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</si>
  <si>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</si>
  <si>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</si>
  <si>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</si>
  <si>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</si>
  <si>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</si>
  <si>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</si>
  <si>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</si>
  <si>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</si>
  <si>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</si>
  <si>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</si>
  <si>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</si>
  <si>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</si>
  <si>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</si>
  <si>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</si>
  <si>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</si>
  <si>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</si>
  <si>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</si>
  <si>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</si>
  <si>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</si>
  <si>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</si>
  <si>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</si>
  <si>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</si>
  <si>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</si>
  <si>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</si>
  <si>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</si>
  <si>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</si>
  <si>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</si>
  <si>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</si>
  <si>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</si>
  <si>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</si>
  <si>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</si>
  <si>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</si>
  <si>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</si>
  <si>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</si>
  <si>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</si>
  <si>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</si>
  <si>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</si>
  <si>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</si>
  <si>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</si>
  <si>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</si>
  <si>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</si>
  <si>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</si>
  <si>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</si>
  <si>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</si>
  <si>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</si>
  <si>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</si>
  <si>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</si>
  <si>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</si>
  <si>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</si>
  <si>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</si>
  <si>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</si>
  <si>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</si>
  <si>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</si>
  <si>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</si>
  <si>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</si>
  <si>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</si>
  <si>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</si>
  <si>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</si>
  <si>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</si>
  <si>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</si>
  <si>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</si>
  <si>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</si>
  <si>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</si>
  <si>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</si>
  <si>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</si>
  <si>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</si>
  <si>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</si>
  <si>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</si>
  <si>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</si>
  <si>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</si>
  <si>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</si>
  <si>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</si>
  <si>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</si>
  <si>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</si>
  <si>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</si>
  <si>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</si>
  <si>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</si>
  <si>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</si>
  <si>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</si>
  <si>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</si>
  <si>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</si>
  <si>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</si>
  <si>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</si>
  <si>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</si>
  <si>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</si>
  <si>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</si>
  <si>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</si>
  <si>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</si>
  <si>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</si>
  <si>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</si>
  <si>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</si>
  <si>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</si>
  <si>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</si>
  <si>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</si>
  <si>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</si>
  <si>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</si>
  <si>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</si>
  <si>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</si>
  <si>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</si>
  <si>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</si>
  <si>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</si>
  <si>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</si>
  <si>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</si>
  <si>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</si>
  <si>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</si>
  <si>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</si>
  <si>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</si>
  <si>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</si>
  <si>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</si>
  <si>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</si>
  <si>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</si>
  <si>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</si>
  <si>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</si>
  <si>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</si>
  <si>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</si>
  <si>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</si>
  <si>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</si>
  <si>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</si>
  <si>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</si>
  <si>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</si>
  <si>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</si>
  <si>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</si>
  <si>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</si>
  <si>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</si>
  <si>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</si>
  <si>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</si>
  <si>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</si>
  <si>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</si>
  <si>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</si>
  <si>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</si>
  <si>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</si>
  <si>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</si>
  <si>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</si>
  <si>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</si>
  <si>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</si>
  <si>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</si>
  <si>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</si>
  <si>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</si>
  <si>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</si>
  <si>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</si>
  <si>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</si>
  <si>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</si>
  <si>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</si>
  <si>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</si>
  <si>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</si>
  <si>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</si>
  <si>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</si>
  <si>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</si>
  <si>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</si>
  <si>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</si>
  <si>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</si>
  <si>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</si>
  <si>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</si>
  <si>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</si>
  <si>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</si>
  <si>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</si>
  <si>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</si>
  <si>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</si>
  <si>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</si>
  <si>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</si>
  <si>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</si>
  <si>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</si>
  <si>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</si>
  <si>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</si>
  <si>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</si>
  <si>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</si>
  <si>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</si>
  <si>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</si>
  <si>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</si>
  <si>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</si>
  <si>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</si>
  <si>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</si>
  <si>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</si>
  <si>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</si>
  <si>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</si>
  <si>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</si>
  <si>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</si>
  <si>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</si>
  <si>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</si>
  <si>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</si>
  <si>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</si>
  <si>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</si>
  <si>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</si>
  <si>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</si>
  <si>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</si>
  <si>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</si>
  <si>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</si>
  <si>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</si>
  <si>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</si>
  <si>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</si>
  <si>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</si>
  <si>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</si>
  <si>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</si>
  <si>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</si>
  <si>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</si>
  <si>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</si>
  <si>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</si>
  <si>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</si>
  <si>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</si>
  <si>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</si>
  <si>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</si>
  <si>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</si>
  <si>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</si>
  <si>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</si>
  <si>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</si>
  <si>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</si>
  <si>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</si>
  <si>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</si>
  <si>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</si>
  <si>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</si>
  <si>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</si>
  <si>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</si>
  <si>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</si>
  <si>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</si>
  <si>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</si>
  <si>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</si>
  <si>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</si>
  <si>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</si>
  <si>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</si>
  <si>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</si>
  <si>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</si>
  <si>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</si>
  <si>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</si>
  <si>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</si>
  <si>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</si>
  <si>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</si>
  <si>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</si>
  <si>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</si>
  <si>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</si>
  <si>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</si>
  <si>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</si>
  <si>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</si>
  <si>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</si>
  <si>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</si>
  <si>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</si>
  <si>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</si>
  <si>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</si>
  <si>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</si>
  <si>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</si>
  <si>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</si>
  <si>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</si>
  <si>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</si>
  <si>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</si>
  <si>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</si>
  <si>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</si>
  <si>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</si>
  <si>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</si>
  <si>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</si>
  <si>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</si>
  <si>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</si>
  <si>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</si>
  <si>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</si>
  <si>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</si>
  <si>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</si>
  <si>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</si>
  <si>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</si>
  <si>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</si>
  <si>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</si>
  <si>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</si>
  <si>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</si>
  <si>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</si>
  <si>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</si>
  <si>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</si>
  <si>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</si>
  <si>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</si>
  <si>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</si>
  <si>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</si>
  <si>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</si>
  <si>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</si>
  <si>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</si>
  <si>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</si>
  <si>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</si>
  <si>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</si>
  <si>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</si>
  <si>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</si>
  <si>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</si>
  <si>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</si>
  <si>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</si>
  <si>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</si>
  <si>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</si>
  <si>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</si>
  <si>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</si>
  <si>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</si>
  <si>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</si>
  <si>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</si>
  <si>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</si>
  <si>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</si>
  <si>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</si>
  <si>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</si>
  <si>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</si>
  <si>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</si>
  <si>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</si>
  <si>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</si>
  <si>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</si>
  <si>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</si>
  <si>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</si>
  <si>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</si>
  <si>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</si>
  <si>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</si>
  <si>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</si>
  <si>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</si>
  <si>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</si>
  <si>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</si>
  <si>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</si>
  <si>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</si>
  <si>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</si>
  <si>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</si>
  <si>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</si>
  <si>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</si>
  <si>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</si>
  <si>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</si>
  <si>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</si>
  <si>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</si>
  <si>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</si>
  <si>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</si>
  <si>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</si>
  <si>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</si>
  <si>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</si>
  <si>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</si>
  <si>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</si>
  <si>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</si>
  <si>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</si>
  <si>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</si>
  <si>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</si>
  <si>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</si>
  <si>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</si>
  <si>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</si>
  <si>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</si>
  <si>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</si>
  <si>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</si>
  <si>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</si>
  <si>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</si>
  <si>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</si>
  <si>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</si>
  <si>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</si>
  <si>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</si>
  <si>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</si>
  <si>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</si>
  <si>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</si>
  <si>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</si>
  <si>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</si>
  <si>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</si>
  <si>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</si>
  <si>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</si>
  <si>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</si>
  <si>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</si>
  <si>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</si>
  <si>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</si>
  <si>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</si>
  <si>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</si>
  <si>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</si>
  <si>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</si>
  <si>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</si>
  <si>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</si>
  <si>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</si>
  <si>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</si>
  <si>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</si>
  <si>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</si>
  <si>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</si>
  <si>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</si>
  <si>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</si>
  <si>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</si>
  <si>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</si>
  <si>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</si>
  <si>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</si>
  <si>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</si>
  <si>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</si>
  <si>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</si>
  <si>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</si>
  <si>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</si>
  <si>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</si>
  <si>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</si>
  <si>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</si>
  <si>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</si>
  <si>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</si>
  <si>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</si>
  <si>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</si>
  <si>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</si>
  <si>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</si>
  <si>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</si>
  <si>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</si>
  <si>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</si>
  <si>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</si>
  <si>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</si>
  <si>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</si>
  <si>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</si>
  <si>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</si>
  <si>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</si>
  <si>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</si>
  <si>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</si>
  <si>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</si>
  <si>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</si>
  <si>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</si>
  <si>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</si>
  <si>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</si>
  <si>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</si>
  <si>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</si>
  <si>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</si>
  <si>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</si>
  <si>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</si>
  <si>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</si>
  <si>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</si>
  <si>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</si>
  <si>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</si>
  <si>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</si>
  <si>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</si>
  <si>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</si>
  <si>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</si>
  <si>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</si>
  <si>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</si>
  <si>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</si>
  <si>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</si>
  <si>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</si>
  <si>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</si>
  <si>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</si>
  <si>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</si>
  <si>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</si>
  <si>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</si>
  <si>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</si>
  <si>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</si>
  <si>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</si>
  <si>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</si>
  <si>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</si>
  <si>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</si>
  <si>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</si>
  <si>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</si>
  <si>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</si>
  <si>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</si>
  <si>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</si>
  <si>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</si>
  <si>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</si>
  <si>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</si>
  <si>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</si>
  <si>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</si>
  <si>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</si>
  <si>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</si>
  <si>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</si>
  <si>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</si>
  <si>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</si>
  <si>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</si>
  <si>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</si>
  <si>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</si>
  <si>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</si>
  <si>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</si>
  <si>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</si>
  <si>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</si>
  <si>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</si>
  <si>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</si>
  <si>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</si>
  <si>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</si>
  <si>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</si>
  <si>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</si>
  <si>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</si>
  <si>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</si>
  <si>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</si>
  <si>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</si>
  <si>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</si>
  <si>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</si>
  <si>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</si>
  <si>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</si>
  <si>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</si>
  <si>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</si>
  <si>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</si>
  <si>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</si>
  <si>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</si>
  <si>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</si>
  <si>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</si>
  <si>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</si>
  <si>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</si>
  <si>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</si>
  <si>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</si>
  <si>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</si>
  <si>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</si>
  <si>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</si>
  <si>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</si>
  <si>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</si>
  <si>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</si>
  <si>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</si>
  <si>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</si>
  <si>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</si>
  <si>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</si>
  <si>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</si>
  <si>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</si>
  <si>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</si>
  <si>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</si>
  <si>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</si>
  <si>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</si>
  <si>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</si>
  <si>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</si>
  <si>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</si>
  <si>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</si>
  <si>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</si>
  <si>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</si>
  <si>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</si>
  <si>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</si>
  <si>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</si>
  <si>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</si>
  <si>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</si>
  <si>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</si>
  <si>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</si>
  <si>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</si>
  <si>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</si>
  <si>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</si>
  <si>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</si>
  <si>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</si>
  <si>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</si>
  <si>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</si>
  <si>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</si>
  <si>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</si>
  <si>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</si>
  <si>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</si>
  <si>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</si>
  <si>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</si>
  <si>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</si>
  <si>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</si>
  <si>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</si>
  <si>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</si>
  <si>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</si>
  <si>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</si>
  <si>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</si>
  <si>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</si>
  <si>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</si>
  <si>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</si>
  <si>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</si>
  <si>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</si>
  <si>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</si>
  <si>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</si>
  <si>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</si>
  <si>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</si>
  <si>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</si>
  <si>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</si>
  <si>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</si>
  <si>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</si>
  <si>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</si>
  <si>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</si>
  <si>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</si>
  <si>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</si>
  <si>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</si>
  <si>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</si>
  <si>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</si>
  <si>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</si>
  <si>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</si>
  <si>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</si>
  <si>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</si>
  <si>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</si>
  <si>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</si>
  <si>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</si>
  <si>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</si>
  <si>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</si>
  <si>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</si>
  <si>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</si>
  <si>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</si>
  <si>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</si>
  <si>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</si>
  <si>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</si>
  <si>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</si>
  <si>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</si>
  <si>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</si>
  <si>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</si>
  <si>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</si>
  <si>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</si>
  <si>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</si>
  <si>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</si>
  <si>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</si>
  <si>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</si>
  <si>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</si>
  <si>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</si>
  <si>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</si>
  <si>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</si>
  <si>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</si>
  <si>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</si>
  <si>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</si>
  <si>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</si>
  <si>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</si>
  <si>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</si>
  <si>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</si>
  <si>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</si>
  <si>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</si>
  <si>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</si>
  <si>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</si>
  <si>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</si>
  <si>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</si>
  <si>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</si>
  <si>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</si>
  <si>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</si>
  <si>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</si>
  <si>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</si>
  <si>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</si>
  <si>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</si>
  <si>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</si>
  <si>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</si>
  <si>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</si>
  <si>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</si>
  <si>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</si>
  <si>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</si>
  <si>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</si>
  <si>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</si>
  <si>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</si>
  <si>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</si>
  <si>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</si>
  <si>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</si>
  <si>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</si>
  <si>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</si>
  <si>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</si>
  <si>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</si>
  <si>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</si>
  <si>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</si>
  <si>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</si>
  <si>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</si>
  <si>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</si>
  <si>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</si>
  <si>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</si>
  <si>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</si>
  <si>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</si>
  <si>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</si>
  <si>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</si>
  <si>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</si>
  <si>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</si>
  <si>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</si>
  <si>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</si>
  <si>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</si>
  <si>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</si>
  <si>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</si>
  <si>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</si>
  <si>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</si>
  <si>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</si>
  <si>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</si>
  <si>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</si>
  <si>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</si>
  <si>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</si>
  <si>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</si>
  <si>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</si>
  <si>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</si>
  <si>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</si>
  <si>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</si>
  <si>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</si>
  <si>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</si>
  <si>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</si>
  <si>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</si>
  <si>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</si>
  <si>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</si>
  <si>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</si>
  <si>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</si>
  <si>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</si>
  <si>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</si>
  <si>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</si>
  <si>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</si>
  <si>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</si>
  <si>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</si>
  <si>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</si>
  <si>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</si>
  <si>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</si>
  <si>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</si>
  <si>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</si>
  <si>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</si>
  <si>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</si>
  <si>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</si>
  <si>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</si>
  <si>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</si>
  <si>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</si>
  <si>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</si>
  <si>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</si>
  <si>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</si>
  <si>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</si>
  <si>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</si>
  <si>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</si>
  <si>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</si>
  <si>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</si>
  <si>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</si>
  <si>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</si>
  <si>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</si>
  <si>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</si>
  <si>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</si>
  <si>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</si>
  <si>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</si>
  <si>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</si>
  <si>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</si>
  <si>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</si>
  <si>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</si>
  <si>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</si>
  <si>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</si>
  <si>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</si>
  <si>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</si>
  <si>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</si>
  <si>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</si>
  <si>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</si>
  <si>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</si>
  <si>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</si>
  <si>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</si>
  <si>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</si>
  <si>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</si>
  <si>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</si>
  <si>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</si>
  <si>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</si>
  <si>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</si>
  <si>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</si>
  <si>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</si>
  <si>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</si>
  <si>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</si>
  <si>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</si>
  <si>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</si>
  <si>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</si>
  <si>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</si>
  <si>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</si>
  <si>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</si>
  <si>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</si>
  <si>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</si>
  <si>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</si>
  <si>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</si>
  <si>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</si>
  <si>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</si>
  <si>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</si>
  <si>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</si>
  <si>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</si>
  <si>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</si>
  <si>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</si>
  <si>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</si>
  <si>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</si>
  <si>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</si>
  <si>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</si>
  <si>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</si>
  <si>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</si>
  <si>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</si>
  <si>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</si>
  <si>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</si>
  <si>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</si>
  <si>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</si>
  <si>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</si>
  <si>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</si>
  <si>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</si>
  <si>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</si>
  <si>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</si>
  <si>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</si>
  <si>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</si>
  <si>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</si>
  <si>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</si>
  <si>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</si>
  <si>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</si>
  <si>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</si>
  <si>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</si>
  <si>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</si>
  <si>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</si>
  <si>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</si>
  <si>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</si>
  <si>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</si>
  <si>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</si>
  <si>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</si>
  <si>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</si>
  <si>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</si>
  <si>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</si>
  <si>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</si>
  <si>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</si>
  <si>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</si>
  <si>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</si>
  <si>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</si>
  <si>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</si>
  <si>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</si>
  <si>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</si>
  <si>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</si>
  <si>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</si>
  <si>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</si>
  <si>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</si>
  <si>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</si>
  <si>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</si>
  <si>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</si>
  <si>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</si>
  <si>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</si>
  <si>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</si>
  <si>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</si>
  <si>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</si>
  <si>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</si>
  <si>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</si>
  <si>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</si>
  <si>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</si>
  <si>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</si>
  <si>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</si>
  <si>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</si>
  <si>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</si>
  <si>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</si>
  <si>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</si>
  <si>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</si>
  <si>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</si>
  <si>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</si>
  <si>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</si>
  <si>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</si>
  <si>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</si>
  <si>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</si>
  <si>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</si>
  <si>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</si>
  <si>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</si>
  <si>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</si>
  <si>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</si>
  <si>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</si>
  <si>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</si>
  <si>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</si>
  <si>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</si>
  <si>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</si>
  <si>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</si>
  <si>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</si>
  <si>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</si>
  <si>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</si>
  <si>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</si>
  <si>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</si>
  <si>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</si>
  <si>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</si>
  <si>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</si>
  <si>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</si>
  <si>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</si>
  <si>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</si>
  <si>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</si>
  <si>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</si>
  <si>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</si>
  <si>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</si>
  <si>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</si>
  <si>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</si>
  <si>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</si>
  <si>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</si>
  <si>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</si>
  <si>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</si>
  <si>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</si>
  <si>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</si>
  <si>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</si>
  <si>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</si>
  <si>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</si>
  <si>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</si>
  <si>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</si>
  <si>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</si>
  <si>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</si>
  <si>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</si>
  <si>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</si>
  <si>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</si>
  <si>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</si>
  <si>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</si>
  <si>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</si>
  <si>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</si>
  <si>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</si>
  <si>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</si>
  <si>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</si>
  <si>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</si>
  <si>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</si>
  <si>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</si>
  <si>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</si>
  <si>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</si>
  <si>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</si>
  <si>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</si>
  <si>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</si>
  <si>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</si>
  <si>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</si>
  <si>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</si>
  <si>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</si>
  <si>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</si>
  <si>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</si>
  <si>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</si>
  <si>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</si>
  <si>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</si>
  <si>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</si>
  <si>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</si>
  <si>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</si>
  <si>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</si>
  <si>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</si>
  <si>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</si>
  <si>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</si>
  <si>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</si>
  <si>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</si>
  <si>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</si>
  <si>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</si>
  <si>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</si>
  <si>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</si>
  <si>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</si>
  <si>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</si>
  <si>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</si>
  <si>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</si>
  <si>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</si>
  <si>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</si>
  <si>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</si>
  <si>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</si>
  <si>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</si>
  <si>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</si>
  <si>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</si>
  <si>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</si>
  <si>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</si>
  <si>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</si>
  <si>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</si>
  <si>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</si>
  <si>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</si>
  <si>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</si>
  <si>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</si>
  <si>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</si>
  <si>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</si>
  <si>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</si>
  <si>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</si>
  <si>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</si>
  <si>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</si>
  <si>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</si>
  <si>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</si>
  <si>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</si>
  <si>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</si>
  <si>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</si>
  <si>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</si>
  <si>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</si>
  <si>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</si>
  <si>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</si>
  <si>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</si>
  <si>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</si>
  <si>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</si>
  <si>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</si>
  <si>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</si>
  <si>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</si>
  <si>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</si>
  <si>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</si>
  <si>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</si>
  <si>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</si>
  <si>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</si>
  <si>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</si>
  <si>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</si>
  <si>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</si>
  <si>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</si>
  <si>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</si>
  <si>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</si>
  <si>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</si>
  <si>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</si>
  <si>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</si>
  <si>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</si>
  <si>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</si>
  <si>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</si>
  <si>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</si>
  <si>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</si>
  <si>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</si>
  <si>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</si>
  <si>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</si>
  <si>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</si>
  <si>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</si>
  <si>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</si>
  <si>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</si>
  <si>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</si>
  <si>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</si>
  <si>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</si>
  <si>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</si>
  <si>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</si>
  <si>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</si>
  <si>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</si>
  <si>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</si>
  <si>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</si>
  <si>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</si>
  <si>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</si>
  <si>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</si>
  <si>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</si>
  <si>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</si>
  <si>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</si>
  <si>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</si>
  <si>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</si>
  <si>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</si>
  <si>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</si>
  <si>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</si>
  <si>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</si>
  <si>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</si>
  <si>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</si>
  <si>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</si>
  <si>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</si>
  <si>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</si>
  <si>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</si>
  <si>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</si>
  <si>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</si>
  <si>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</si>
  <si>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</si>
  <si>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</si>
  <si>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</si>
  <si>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</si>
  <si>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</si>
  <si>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</si>
  <si>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</si>
  <si>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</si>
  <si>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</si>
  <si>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</si>
  <si>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</si>
  <si>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</si>
  <si>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</si>
  <si>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</si>
  <si>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</si>
  <si>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</si>
  <si>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</si>
  <si>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</si>
  <si>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</si>
  <si>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</si>
  <si>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</si>
  <si>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</si>
  <si>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</si>
  <si>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</si>
  <si>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</si>
  <si>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</si>
  <si>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</si>
  <si>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</si>
  <si>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</si>
  <si>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</si>
  <si>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</si>
  <si>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</si>
  <si>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</si>
  <si>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</si>
  <si>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</si>
  <si>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</si>
  <si>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</si>
  <si>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</si>
  <si>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</si>
  <si>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</si>
  <si>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</si>
  <si>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</si>
  <si>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</si>
  <si>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</si>
  <si>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</si>
  <si>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</si>
  <si>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</si>
  <si>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</si>
  <si>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</si>
  <si>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</si>
  <si>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</si>
  <si>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</si>
  <si>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</si>
  <si>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</si>
  <si>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</si>
  <si>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</si>
  <si>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</si>
  <si>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</si>
  <si>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</si>
  <si>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</si>
  <si>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</si>
  <si>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</si>
  <si>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</si>
  <si>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</si>
  <si>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</si>
  <si>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</si>
  <si>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</si>
  <si>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</si>
  <si>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</si>
  <si>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</si>
  <si>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</si>
  <si>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</si>
  <si>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</si>
  <si>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</si>
  <si>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</si>
  <si>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</si>
  <si>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</si>
  <si>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</si>
  <si>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</si>
  <si>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</si>
  <si>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</si>
  <si>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</si>
  <si>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</si>
  <si>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</si>
  <si>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</si>
  <si>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</si>
  <si>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</si>
  <si>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</si>
  <si>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</si>
  <si>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</si>
  <si>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</si>
  <si>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</si>
  <si>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</si>
  <si>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</si>
  <si>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</si>
  <si>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</si>
  <si>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</si>
  <si>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</si>
  <si>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</si>
  <si>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</si>
  <si>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</si>
  <si>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</si>
  <si>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</si>
  <si>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</si>
  <si>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</si>
  <si>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</si>
  <si>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</si>
  <si>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</si>
  <si>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</si>
  <si>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</si>
  <si>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</si>
  <si>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</si>
  <si>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</si>
  <si>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</si>
  <si>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</si>
  <si>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</si>
  <si>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</si>
  <si>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</si>
  <si>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</si>
  <si>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</si>
  <si>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</si>
  <si>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</si>
  <si>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</si>
  <si>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</si>
  <si>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</si>
  <si>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</si>
  <si>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</si>
  <si>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</si>
  <si>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</si>
  <si>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</si>
  <si>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</si>
  <si>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</si>
  <si>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</si>
  <si>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</si>
  <si>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</si>
  <si>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</si>
  <si>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</si>
  <si>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</si>
  <si>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</si>
  <si>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</si>
  <si>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</si>
  <si>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</si>
  <si>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</si>
  <si>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</si>
  <si>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</si>
  <si>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</si>
  <si>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</si>
  <si>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</si>
  <si>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</si>
  <si>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</si>
  <si>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</si>
  <si>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</si>
  <si>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</si>
  <si>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</si>
  <si>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</si>
  <si>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</si>
  <si>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</si>
  <si>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</si>
  <si>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</si>
  <si>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</si>
  <si>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</si>
  <si>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</si>
  <si>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</si>
  <si>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</si>
  <si>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</si>
  <si>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</si>
  <si>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</si>
  <si>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</si>
  <si>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</si>
  <si>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</si>
  <si>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</si>
  <si>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</si>
  <si>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</si>
  <si>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</si>
  <si>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</si>
  <si>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</si>
  <si>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</si>
  <si>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</si>
  <si>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</si>
  <si>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</si>
  <si>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</si>
  <si>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</si>
  <si>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</si>
  <si>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</si>
  <si>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</si>
  <si>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</si>
  <si>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</si>
  <si>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</si>
  <si>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</si>
  <si>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</si>
  <si>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</si>
  <si>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</si>
  <si>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</si>
  <si>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</si>
  <si>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</si>
  <si>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</si>
  <si>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</si>
  <si>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</si>
  <si>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</si>
  <si>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</si>
  <si>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</si>
  <si>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</si>
  <si>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</si>
  <si>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</si>
  <si>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</si>
  <si>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</si>
  <si>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</si>
  <si>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</si>
  <si>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</si>
  <si>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</si>
  <si>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</si>
  <si>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</si>
  <si>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</si>
  <si>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</si>
  <si>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</si>
  <si>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</si>
  <si>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</si>
  <si>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</si>
  <si>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</si>
  <si>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</si>
  <si>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</si>
  <si>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</si>
  <si>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</si>
  <si>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</si>
  <si>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</si>
  <si>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</si>
  <si>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</si>
  <si>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</si>
  <si>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</si>
  <si>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</si>
  <si>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</si>
  <si>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</si>
  <si>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</si>
  <si>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</si>
  <si>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</si>
  <si>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</si>
  <si>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</si>
  <si>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</si>
  <si>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</si>
  <si>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</si>
  <si>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</si>
  <si>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</si>
  <si>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</si>
  <si>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</si>
  <si>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</si>
  <si>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</si>
  <si>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</si>
  <si>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</si>
  <si>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</si>
  <si>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</si>
  <si>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</si>
  <si>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</si>
  <si>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</si>
  <si>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</si>
  <si>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</si>
  <si>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</si>
  <si>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</si>
  <si>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</si>
  <si>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</si>
  <si>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</si>
  <si>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</si>
  <si>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</si>
  <si>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</si>
  <si>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</si>
  <si>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</si>
  <si>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</si>
  <si>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</si>
  <si>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</si>
  <si>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</si>
  <si>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</si>
  <si>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</si>
  <si>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</si>
  <si>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</si>
  <si>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</si>
  <si>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</si>
  <si>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</si>
  <si>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</si>
  <si>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</si>
  <si>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</si>
  <si>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</si>
  <si>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</si>
  <si>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</si>
  <si>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</si>
  <si>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</si>
  <si>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</si>
  <si>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</si>
  <si>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</si>
  <si>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</si>
  <si>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</si>
  <si>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</si>
  <si>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</si>
  <si>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</si>
  <si>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</si>
  <si>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</si>
  <si>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</si>
  <si>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</si>
  <si>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</si>
  <si>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</si>
  <si>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</si>
  <si>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</si>
  <si>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</si>
  <si>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</si>
  <si>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</si>
  <si>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</si>
  <si>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</si>
  <si>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</si>
  <si>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</si>
  <si>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</si>
  <si>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</si>
  <si>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</si>
  <si>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</si>
  <si>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</si>
  <si>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</si>
  <si>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</si>
  <si>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</si>
  <si>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</si>
  <si>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</si>
  <si>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</si>
  <si>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</si>
  <si>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</si>
  <si>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</si>
  <si>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</si>
  <si>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</si>
  <si>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</si>
  <si>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</si>
  <si>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</si>
  <si>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</si>
  <si>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</si>
  <si>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</si>
  <si>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</si>
  <si>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</si>
  <si>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</si>
  <si>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</si>
  <si>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</si>
  <si>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</si>
  <si>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</si>
  <si>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</si>
  <si>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</si>
  <si>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</si>
  <si>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</si>
  <si>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</si>
  <si>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</si>
  <si>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</si>
  <si>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</si>
  <si>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</si>
  <si>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</si>
  <si>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</si>
  <si>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</si>
  <si>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</si>
  <si>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</si>
  <si>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</si>
  <si>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</si>
  <si>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</si>
  <si>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</si>
  <si>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</si>
  <si>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</si>
  <si>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</si>
  <si>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</si>
  <si>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</si>
  <si>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</si>
  <si>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</si>
  <si>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</si>
  <si>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</si>
  <si>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</si>
  <si>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</si>
  <si>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</si>
  <si>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</si>
  <si>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</si>
  <si>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</si>
  <si>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</si>
  <si>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</si>
  <si>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</si>
  <si>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</si>
  <si>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</si>
  <si>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</si>
  <si>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</si>
  <si>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</si>
  <si>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</si>
  <si>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</si>
  <si>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</si>
  <si>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</si>
  <si>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</si>
  <si>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</si>
  <si>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</si>
  <si>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</si>
  <si>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</si>
  <si>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</si>
  <si>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</si>
  <si>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</si>
  <si>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</si>
  <si>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</si>
  <si>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</si>
  <si>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</si>
  <si>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</si>
  <si>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</si>
  <si>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</si>
  <si>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</si>
  <si>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</si>
  <si>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</si>
  <si>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</si>
  <si>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</si>
  <si>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</si>
  <si>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</si>
  <si>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</si>
  <si>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</si>
  <si>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</si>
  <si>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</si>
  <si>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</si>
  <si>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</si>
  <si>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</si>
  <si>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</si>
  <si>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</si>
  <si>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</si>
  <si>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</si>
  <si>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</si>
  <si>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</si>
  <si>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</si>
  <si>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</si>
  <si>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</si>
  <si>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</si>
  <si>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</si>
  <si>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</si>
  <si>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</si>
  <si>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</si>
  <si>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</si>
  <si>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</si>
  <si>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</si>
  <si>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</si>
  <si>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</si>
  <si>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</si>
  <si>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</si>
  <si>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</si>
  <si>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</si>
  <si>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</si>
  <si>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</si>
  <si>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</si>
  <si>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</si>
  <si>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</si>
  <si>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</si>
  <si>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</si>
  <si>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</si>
  <si>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</si>
  <si>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</si>
  <si>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</si>
  <si>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</si>
  <si>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</si>
  <si>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</si>
  <si>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</si>
  <si>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</si>
  <si>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</si>
  <si>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</si>
  <si>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</si>
  <si>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</si>
  <si>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</si>
  <si>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</si>
  <si>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</si>
  <si>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</si>
  <si>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</si>
  <si>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</si>
  <si>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</si>
  <si>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</si>
  <si>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</si>
  <si>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</si>
  <si>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</si>
  <si>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</si>
  <si>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</si>
  <si>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</si>
  <si>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</si>
  <si>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</si>
  <si>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</si>
  <si>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</si>
  <si>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</si>
  <si>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</si>
  <si>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</si>
  <si>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</si>
  <si>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</si>
  <si>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</si>
  <si>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</si>
  <si>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</si>
  <si>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</si>
  <si>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</si>
  <si>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</si>
  <si>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</si>
  <si>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</si>
  <si>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</si>
  <si>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</si>
  <si>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</si>
  <si>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</si>
  <si>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</si>
  <si>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</si>
  <si>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</si>
  <si>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</si>
  <si>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</si>
  <si>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</si>
  <si>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</si>
  <si>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</si>
  <si>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</si>
  <si>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</si>
  <si>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</si>
  <si>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</si>
  <si>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</si>
  <si>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</si>
  <si>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</si>
  <si>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</si>
  <si>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</si>
  <si>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</si>
  <si>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</si>
  <si>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</si>
  <si>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</si>
  <si>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</si>
  <si>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</si>
  <si>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</si>
  <si>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</si>
  <si>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</si>
  <si>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</si>
  <si>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</si>
  <si>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</si>
  <si>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</si>
  <si>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</si>
  <si>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</si>
  <si>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</si>
  <si>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</si>
  <si>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</si>
  <si>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</si>
  <si>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</si>
  <si>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</si>
  <si>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</si>
  <si>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</si>
  <si>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</si>
  <si>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</si>
  <si>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</si>
  <si>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</si>
  <si>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</si>
  <si>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</si>
  <si>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</si>
  <si>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</si>
  <si>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</si>
  <si>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</si>
  <si>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</si>
  <si>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</si>
  <si>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</si>
  <si>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</si>
  <si>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</si>
  <si>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</si>
  <si>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</si>
  <si>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</si>
  <si>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</si>
  <si>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</si>
  <si>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</si>
  <si>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</si>
  <si>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</si>
  <si>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</si>
  <si>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</si>
  <si>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</si>
  <si>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</si>
  <si>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</si>
  <si>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</si>
  <si>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</si>
  <si>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</si>
  <si>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</si>
  <si>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</si>
  <si>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</si>
  <si>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</si>
  <si>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</si>
  <si>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</si>
  <si>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</si>
  <si>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</si>
  <si>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</si>
  <si>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</si>
  <si>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</si>
  <si>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</si>
  <si>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</si>
  <si>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</si>
  <si>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</si>
  <si>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</si>
  <si>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</si>
  <si>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</si>
  <si>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</si>
  <si>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</si>
  <si>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</si>
  <si>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</si>
  <si>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</si>
  <si>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</si>
  <si>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</si>
  <si>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</si>
  <si>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</si>
  <si>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</si>
  <si>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</si>
  <si>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</si>
  <si>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</si>
  <si>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</si>
  <si>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</si>
  <si>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</si>
  <si>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</si>
  <si>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</si>
  <si>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</si>
  <si>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</si>
  <si>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</si>
  <si>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</si>
  <si>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</si>
  <si>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</si>
  <si>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</si>
  <si>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</si>
  <si>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</si>
  <si>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</si>
  <si>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</si>
  <si>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</si>
  <si>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</si>
  <si>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</si>
  <si>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</si>
  <si>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</si>
  <si>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</si>
  <si>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</si>
  <si>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</si>
  <si>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</si>
  <si>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</si>
  <si>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</si>
  <si>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</si>
  <si>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</si>
  <si>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</si>
  <si>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</si>
  <si>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</si>
  <si>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</si>
  <si>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</si>
  <si>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</si>
  <si>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</si>
  <si>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</si>
  <si>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</si>
  <si>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</si>
  <si>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</si>
  <si>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</si>
  <si>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</si>
  <si>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</si>
  <si>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</si>
  <si>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</si>
  <si>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</si>
  <si>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</si>
  <si>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</si>
  <si>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</si>
  <si>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</si>
  <si>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</si>
  <si>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</si>
  <si>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</si>
  <si>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</si>
  <si>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</si>
  <si>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</si>
  <si>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</si>
  <si>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</si>
  <si>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</si>
  <si>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</si>
  <si>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</si>
  <si>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</si>
  <si>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</si>
  <si>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</si>
  <si>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</si>
  <si>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</si>
  <si>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</si>
  <si>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</si>
  <si>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</si>
  <si>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</si>
  <si>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</si>
  <si>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</si>
  <si>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</si>
  <si>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</si>
  <si>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</si>
  <si>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</si>
  <si>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</si>
  <si>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</si>
  <si>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</si>
  <si>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</si>
  <si>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</si>
  <si>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</si>
  <si>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</si>
  <si>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</si>
  <si>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</si>
  <si>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</si>
  <si>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</si>
  <si>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</si>
  <si>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</si>
  <si>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</si>
  <si>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</si>
  <si>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</si>
  <si>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</si>
  <si>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</si>
  <si>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</si>
  <si>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</si>
  <si>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</si>
  <si>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</si>
  <si>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</si>
  <si>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</si>
  <si>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</si>
  <si>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</si>
  <si>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</si>
  <si>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</si>
  <si>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</si>
  <si>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</si>
  <si>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</si>
  <si>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</si>
  <si>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</si>
  <si>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</si>
  <si>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</si>
  <si>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</si>
  <si>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</si>
  <si>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</si>
  <si>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</si>
  <si>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</si>
  <si>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</si>
  <si>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</si>
  <si>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</si>
  <si>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</si>
  <si>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</si>
  <si>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</si>
  <si>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</si>
  <si>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</si>
  <si>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</si>
  <si>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</si>
  <si>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</si>
  <si>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</si>
  <si>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</si>
  <si>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</si>
  <si>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</si>
  <si>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</si>
  <si>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</si>
  <si>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</si>
  <si>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</si>
  <si>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</si>
  <si>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</si>
  <si>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</si>
  <si>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</si>
  <si>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</si>
  <si>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</si>
  <si>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</si>
  <si>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</si>
  <si>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</si>
  <si>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</si>
  <si>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</si>
  <si>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</si>
  <si>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</si>
  <si>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</si>
  <si>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</si>
  <si>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</si>
  <si>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</si>
  <si>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</si>
  <si>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</si>
  <si>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</si>
  <si>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</si>
  <si>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</si>
  <si>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</si>
  <si>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</si>
  <si>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</si>
  <si>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</si>
  <si>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</si>
  <si>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</si>
  <si>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</si>
  <si>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</si>
  <si>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</si>
  <si>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</si>
  <si>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</si>
  <si>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</si>
  <si>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</si>
  <si>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</si>
  <si>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</si>
  <si>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</si>
  <si>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</si>
  <si>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</si>
  <si>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</si>
  <si>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</si>
  <si>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</si>
  <si>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</si>
  <si>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</si>
  <si>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</si>
  <si>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</si>
  <si>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</si>
  <si>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</si>
  <si>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</si>
  <si>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</si>
  <si>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</si>
  <si>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</si>
  <si>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</si>
  <si>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</si>
  <si>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</si>
  <si>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</si>
  <si>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</si>
  <si>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</si>
  <si>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</si>
  <si>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</si>
  <si>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</si>
  <si>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</si>
  <si>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</si>
  <si>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</si>
  <si>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</si>
  <si>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</si>
  <si>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</si>
  <si>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</si>
  <si>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</si>
  <si>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</si>
  <si>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</si>
  <si>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</si>
  <si>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</si>
  <si>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</si>
  <si>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</si>
  <si>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</si>
  <si>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</si>
  <si>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</si>
  <si>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</si>
  <si>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</si>
  <si>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</si>
  <si>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</si>
  <si>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</si>
  <si>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</si>
  <si>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</si>
  <si>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</si>
  <si>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</si>
  <si>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</si>
  <si>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</si>
  <si>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</si>
  <si>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</si>
  <si>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</si>
  <si>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</si>
  <si>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</si>
  <si>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</si>
  <si>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</si>
  <si>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</si>
  <si>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</si>
  <si>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</si>
  <si>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</si>
  <si>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</si>
  <si>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</si>
  <si>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</si>
  <si>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</si>
  <si>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</si>
  <si>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</si>
  <si>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</si>
  <si>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</si>
  <si>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</si>
  <si>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</si>
  <si>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</si>
  <si>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</si>
  <si>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</si>
  <si>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</si>
  <si>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</si>
  <si>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</si>
  <si>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</si>
  <si>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</si>
  <si>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</si>
  <si>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</si>
  <si>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</si>
  <si>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</si>
  <si>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</si>
  <si>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</si>
  <si>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</si>
  <si>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</si>
  <si>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</si>
  <si>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</si>
  <si>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</si>
  <si>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</si>
  <si>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</si>
  <si>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</si>
  <si>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</si>
  <si>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</si>
  <si>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</si>
  <si>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</si>
  <si>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</si>
  <si>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</si>
  <si>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</si>
  <si>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</si>
  <si>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</si>
  <si>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</si>
  <si>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</si>
  <si>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</si>
  <si>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</si>
  <si>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</si>
  <si>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</si>
  <si>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</si>
  <si>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</si>
  <si>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</si>
  <si>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</si>
  <si>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</si>
  <si>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</si>
  <si>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</si>
  <si>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</si>
  <si>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</si>
  <si>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</si>
  <si>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</si>
  <si>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</si>
  <si>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</si>
  <si>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</si>
  <si>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</si>
  <si>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</si>
  <si>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</si>
  <si>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</si>
  <si>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</si>
  <si>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</si>
  <si>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</si>
  <si>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</si>
  <si>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</si>
  <si>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</si>
  <si>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</si>
  <si>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</si>
  <si>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</si>
  <si>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</si>
  <si>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</si>
  <si>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</si>
  <si>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</si>
  <si>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</si>
  <si>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</si>
  <si>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</si>
  <si>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</si>
  <si>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</si>
  <si>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</si>
  <si>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</si>
  <si>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</si>
  <si>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</si>
  <si>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</si>
  <si>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</si>
  <si>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</si>
  <si>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</si>
  <si>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</si>
  <si>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</si>
  <si>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</si>
  <si>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</si>
  <si>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</si>
  <si>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</si>
  <si>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</si>
  <si>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</si>
  <si>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</si>
  <si>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</si>
  <si>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</si>
  <si>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</si>
  <si>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</si>
  <si>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</si>
  <si>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</si>
  <si>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</si>
  <si>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</si>
  <si>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</si>
  <si>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</si>
  <si>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</si>
  <si>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</si>
  <si>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</si>
  <si>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</si>
  <si>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</si>
  <si>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</si>
  <si>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</si>
  <si>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</si>
  <si>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</si>
  <si>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</si>
  <si>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</si>
  <si>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</si>
  <si>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</si>
  <si>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</si>
  <si>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</si>
  <si>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</si>
  <si>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</si>
  <si>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</si>
  <si>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</si>
  <si>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</si>
  <si>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</si>
  <si>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</si>
  <si>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</si>
  <si>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</si>
  <si>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</si>
  <si>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</si>
  <si>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</si>
  <si>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</si>
  <si>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</si>
  <si>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</si>
  <si>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</si>
  <si>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</si>
  <si>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</si>
  <si>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</si>
  <si>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</si>
  <si>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</si>
  <si>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</si>
  <si>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</si>
  <si>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</si>
  <si>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</si>
  <si>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</si>
  <si>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</si>
  <si>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</si>
  <si>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</si>
  <si>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</si>
  <si>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</si>
  <si>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</si>
  <si>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</si>
  <si>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</si>
  <si>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</si>
  <si>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</si>
  <si>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</si>
  <si>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</si>
  <si>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</si>
  <si>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</si>
  <si>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</si>
  <si>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</si>
  <si>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</si>
  <si>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</si>
  <si>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</si>
  <si>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</si>
  <si>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</si>
  <si>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</si>
  <si>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</si>
  <si>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</si>
  <si>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</si>
  <si>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</si>
  <si>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</si>
  <si>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</si>
  <si>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</si>
  <si>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</si>
  <si>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</si>
  <si>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</si>
  <si>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</si>
  <si>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</si>
  <si>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</si>
  <si>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</si>
  <si>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</si>
  <si>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</si>
  <si>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</si>
  <si>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</si>
  <si>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</si>
  <si>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</si>
  <si>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</si>
  <si>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</si>
  <si>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</si>
  <si>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</si>
  <si>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</si>
  <si>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</si>
  <si>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</si>
  <si>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</si>
  <si>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</si>
  <si>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</si>
  <si>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</si>
  <si>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</si>
  <si>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</si>
  <si>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</si>
  <si>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</si>
  <si>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</si>
  <si>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</si>
  <si>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</si>
  <si>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</si>
  <si>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</si>
  <si>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</si>
  <si>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</si>
  <si>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</si>
  <si>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</si>
  <si>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</si>
  <si>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</si>
  <si>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</si>
  <si>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</si>
  <si>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</si>
  <si>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</si>
  <si>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</si>
  <si>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</si>
  <si>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</si>
  <si>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</si>
  <si>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</si>
  <si>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</si>
  <si>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</si>
  <si>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</si>
  <si>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</si>
  <si>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</si>
  <si>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</si>
  <si>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</si>
  <si>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</si>
  <si>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</si>
  <si>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</si>
  <si>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</si>
  <si>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</si>
  <si>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</si>
  <si>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</si>
  <si>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</si>
  <si>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</si>
  <si>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</si>
  <si>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</si>
  <si>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</si>
  <si>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</si>
  <si>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</si>
  <si>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</si>
  <si>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</si>
  <si>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</si>
  <si>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</si>
  <si>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</si>
  <si>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</si>
  <si>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</si>
  <si>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</si>
  <si>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</si>
  <si>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</si>
  <si>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</si>
  <si>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</si>
  <si>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</si>
  <si>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</si>
  <si>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</si>
  <si>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</si>
  <si>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</si>
  <si>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</si>
  <si>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</si>
  <si>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</si>
  <si>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</si>
  <si>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</si>
  <si>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</si>
  <si>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</si>
  <si>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</si>
  <si>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</si>
  <si>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</si>
  <si>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</si>
  <si>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</si>
  <si>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</si>
  <si>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</si>
  <si>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</si>
  <si>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</si>
  <si>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</si>
  <si>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</si>
  <si>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</si>
  <si>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</si>
  <si>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</si>
  <si>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</si>
  <si>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</si>
  <si>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</si>
  <si>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</si>
  <si>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</si>
  <si>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</si>
  <si>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</si>
  <si>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</si>
  <si>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</si>
  <si>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</si>
  <si>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</si>
  <si>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</si>
  <si>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</si>
  <si>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</si>
  <si>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</si>
  <si>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</si>
  <si>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</si>
  <si>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</si>
  <si>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</si>
  <si>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</si>
  <si>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</si>
  <si>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</si>
  <si>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</si>
  <si>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</si>
  <si>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</si>
  <si>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</si>
  <si>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</si>
  <si>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</si>
  <si>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</si>
  <si>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</si>
  <si>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</si>
  <si>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</si>
  <si>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</si>
  <si>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</si>
  <si>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</si>
  <si>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</si>
  <si>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</si>
  <si>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</si>
  <si>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</si>
  <si>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</si>
  <si>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</si>
  <si>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</si>
  <si>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</si>
  <si>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</si>
  <si>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</si>
  <si>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</si>
  <si>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</si>
  <si>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</si>
  <si>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</si>
  <si>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</si>
  <si>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</si>
  <si>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</si>
  <si>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</si>
  <si>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</si>
  <si>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</si>
  <si>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</si>
  <si>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</si>
  <si>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</si>
  <si>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</si>
  <si>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</si>
  <si>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</si>
  <si>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</si>
  <si>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</si>
  <si>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</si>
  <si>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</si>
  <si>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</si>
  <si>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</si>
  <si>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</si>
  <si>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</si>
  <si>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</si>
  <si>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</si>
  <si>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</si>
  <si>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</si>
  <si>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</si>
  <si>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</si>
  <si>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</si>
  <si>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</si>
  <si>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</si>
  <si>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</si>
  <si>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</si>
  <si>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</si>
  <si>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</si>
  <si>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</si>
  <si>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</si>
  <si>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</si>
  <si>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</si>
  <si>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</si>
  <si>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</si>
  <si>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</si>
  <si>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</si>
  <si>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</si>
  <si>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</si>
  <si>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</si>
  <si>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</si>
  <si>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</si>
  <si>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</si>
  <si>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</si>
  <si>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</si>
  <si>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</si>
  <si>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</si>
  <si>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</si>
  <si>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</si>
  <si>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</si>
  <si>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</si>
  <si>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</si>
  <si>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</si>
  <si>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</si>
  <si>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</si>
  <si>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</si>
  <si>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</si>
  <si>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</si>
  <si>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</si>
  <si>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</si>
  <si>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</si>
  <si>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</si>
  <si>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</si>
  <si>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</si>
  <si>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</si>
  <si>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</si>
  <si>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</si>
  <si>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</si>
  <si>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</si>
  <si>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</si>
  <si>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</si>
  <si>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</si>
  <si>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</si>
  <si>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</si>
  <si>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</si>
  <si>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</si>
  <si>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</si>
  <si>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</si>
  <si>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</si>
  <si>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</si>
  <si>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</si>
  <si>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</si>
  <si>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</si>
  <si>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</si>
  <si>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</si>
  <si>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</si>
  <si>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</si>
  <si>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</si>
  <si>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</si>
  <si>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</si>
  <si>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</si>
  <si>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</si>
  <si>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</si>
  <si>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</si>
  <si>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</si>
  <si>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</si>
  <si>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</si>
  <si>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</si>
  <si>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</si>
  <si>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</si>
  <si>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</si>
  <si>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</si>
  <si>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</si>
  <si>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</si>
  <si>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</si>
  <si>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</si>
  <si>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</si>
  <si>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</si>
  <si>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</si>
  <si>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</si>
  <si>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</si>
  <si>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</si>
  <si>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</si>
  <si>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</si>
  <si>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</si>
  <si>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</si>
  <si>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</si>
  <si>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</si>
  <si>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</si>
  <si>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</si>
  <si>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</si>
  <si>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</si>
  <si>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</si>
  <si>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</si>
  <si>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</si>
  <si>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</si>
  <si>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</si>
  <si>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</si>
  <si>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</si>
  <si>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</si>
  <si>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</si>
  <si>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</si>
  <si>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</si>
  <si>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</si>
  <si>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</si>
  <si>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</si>
  <si>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</si>
  <si>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</si>
  <si>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</si>
  <si>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</si>
  <si>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</si>
  <si>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</si>
  <si>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</si>
  <si>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</si>
  <si>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</si>
  <si>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</si>
  <si>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</si>
  <si>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</si>
  <si>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</si>
  <si>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</si>
  <si>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</si>
  <si>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</si>
  <si>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</si>
  <si>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</si>
  <si>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</si>
  <si>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</si>
  <si>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</si>
  <si>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</si>
  <si>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</si>
  <si>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</si>
  <si>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</si>
  <si>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</si>
  <si>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</si>
  <si>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</si>
  <si>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</si>
  <si>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</si>
  <si>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</si>
  <si>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</si>
  <si>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</si>
  <si>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</si>
  <si>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</si>
  <si>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</si>
  <si>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</si>
  <si>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</si>
  <si>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</si>
  <si>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</si>
  <si>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</si>
  <si>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</si>
  <si>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</si>
  <si>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</si>
  <si>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</si>
  <si>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</si>
  <si>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</si>
  <si>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</si>
  <si>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</si>
  <si>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</si>
  <si>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</si>
  <si>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</si>
  <si>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</si>
  <si>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</si>
  <si>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</si>
  <si>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</si>
  <si>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</si>
  <si>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</si>
  <si>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</si>
  <si>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</si>
  <si>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</si>
  <si>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</si>
  <si>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</si>
  <si>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</si>
  <si>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</si>
  <si>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</si>
  <si>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</si>
  <si>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</si>
  <si>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</si>
  <si>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</si>
  <si>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</si>
  <si>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</si>
  <si>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</si>
  <si>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</si>
  <si>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</si>
  <si>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</si>
  <si>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</si>
  <si>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</si>
  <si>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</si>
  <si>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</si>
  <si>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</si>
  <si>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</si>
  <si>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</si>
  <si>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</si>
  <si>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</si>
  <si>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</si>
  <si>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</si>
  <si>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</si>
  <si>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</si>
  <si>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</si>
  <si>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</si>
  <si>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</si>
  <si>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</si>
  <si>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</si>
  <si>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</si>
  <si>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</si>
  <si>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</si>
  <si>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</si>
  <si>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</si>
  <si>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</si>
  <si>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</si>
  <si>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</si>
  <si>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</si>
  <si>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</si>
  <si>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</si>
  <si>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</si>
  <si>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</si>
  <si>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</si>
  <si>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</si>
  <si>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</si>
  <si>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</si>
  <si>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</si>
  <si>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</si>
  <si>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</si>
  <si>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</si>
  <si>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</si>
  <si>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</si>
  <si>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</si>
  <si>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</si>
  <si>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</si>
  <si>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</si>
  <si>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</si>
  <si>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</si>
  <si>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</si>
  <si>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</si>
  <si>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</si>
  <si>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</si>
  <si>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</si>
  <si>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</si>
  <si>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</si>
  <si>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</si>
  <si>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</si>
  <si>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</si>
  <si>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</si>
  <si>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</si>
  <si>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</si>
  <si>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</si>
  <si>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</si>
  <si>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</si>
  <si>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</si>
  <si>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</si>
  <si>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</si>
  <si>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</si>
  <si>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</si>
  <si>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</si>
  <si>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</si>
  <si>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</si>
  <si>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</si>
  <si>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</si>
  <si>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</si>
  <si>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</si>
  <si>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</si>
  <si>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</si>
  <si>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</si>
  <si>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</si>
  <si>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</si>
  <si>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</si>
  <si>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</si>
  <si>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</si>
  <si>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</si>
  <si>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</si>
  <si>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</si>
  <si>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</si>
  <si>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</si>
  <si>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</si>
  <si>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</si>
  <si>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</si>
  <si>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</si>
  <si>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</si>
  <si>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</si>
  <si>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</si>
  <si>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</si>
  <si>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</si>
  <si>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</si>
  <si>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</si>
  <si>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</si>
  <si>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</si>
  <si>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</si>
  <si>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</si>
  <si>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</si>
  <si>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</si>
  <si>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</si>
  <si>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</si>
  <si>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</si>
  <si>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</si>
  <si>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</si>
  <si>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</si>
  <si>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</si>
  <si>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</si>
  <si>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</si>
  <si>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</si>
  <si>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</si>
  <si>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</si>
  <si>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</si>
  <si>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</si>
  <si>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</si>
  <si>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</si>
  <si>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</si>
  <si>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</si>
  <si>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</si>
  <si>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</si>
  <si>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</si>
  <si>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</si>
  <si>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</si>
  <si>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</si>
  <si>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</si>
  <si>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</si>
  <si>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</si>
  <si>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</si>
  <si>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</si>
  <si>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</si>
  <si>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</si>
  <si>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</si>
  <si>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</si>
  <si>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</si>
  <si>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</si>
  <si>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</si>
  <si>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</si>
  <si>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</si>
  <si>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</si>
  <si>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</si>
  <si>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</si>
  <si>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</si>
  <si>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</si>
  <si>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</si>
  <si>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</si>
  <si>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</si>
  <si>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</si>
  <si>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</si>
  <si>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</si>
  <si>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</si>
  <si>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</si>
  <si>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</si>
  <si>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</si>
  <si>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</si>
  <si>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</si>
  <si>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</si>
  <si>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</si>
  <si>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</si>
  <si>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</si>
  <si>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</si>
  <si>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</si>
  <si>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</si>
  <si>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</si>
  <si>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</si>
  <si>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</si>
  <si>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</si>
  <si>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</si>
  <si>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</si>
  <si>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</si>
  <si>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</si>
  <si>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</si>
  <si>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</si>
  <si>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</si>
  <si>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</si>
  <si>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</si>
  <si>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</si>
  <si>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</si>
  <si>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</si>
  <si>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</si>
  <si>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</si>
  <si>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</si>
  <si>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</si>
  <si>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</si>
  <si>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</si>
  <si>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</si>
  <si>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</si>
  <si>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</si>
  <si>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</si>
  <si>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</si>
  <si>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</si>
  <si>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</si>
  <si>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</si>
  <si>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</si>
  <si>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</si>
  <si>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</si>
  <si>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</si>
  <si>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</si>
  <si>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</si>
  <si>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</si>
  <si>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</si>
  <si>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</si>
  <si>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</si>
  <si>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</si>
  <si>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</si>
  <si>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</si>
  <si>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</si>
  <si>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</si>
  <si>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</si>
  <si>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</si>
  <si>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</si>
  <si>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</si>
  <si>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</si>
  <si>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</si>
  <si>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</si>
  <si>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</si>
  <si>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</si>
  <si>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</si>
  <si>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</si>
  <si>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</si>
  <si>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</si>
  <si>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</si>
  <si>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</si>
  <si>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</si>
  <si>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</si>
  <si>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</si>
  <si>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</si>
  <si>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</si>
  <si>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</si>
  <si>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</si>
  <si>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</si>
  <si>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</si>
  <si>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</si>
  <si>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</si>
  <si>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</si>
  <si>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</si>
  <si>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</si>
  <si>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</si>
  <si>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</si>
  <si>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</si>
  <si>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</si>
  <si>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</si>
  <si>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</si>
  <si>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</si>
  <si>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</si>
  <si>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</si>
  <si>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</si>
  <si>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</si>
  <si>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</si>
  <si>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</si>
  <si>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</si>
  <si>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</si>
  <si>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</si>
  <si>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</si>
  <si>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</si>
  <si>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</si>
  <si>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</si>
  <si>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</si>
  <si>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</si>
  <si>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</si>
  <si>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</si>
  <si>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</si>
  <si>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</si>
  <si>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</si>
  <si>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</si>
  <si>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</si>
  <si>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</si>
  <si>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</si>
  <si>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</si>
  <si>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</si>
  <si>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</si>
  <si>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</si>
  <si>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</si>
  <si>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</si>
  <si>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</si>
  <si>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</si>
  <si>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</si>
  <si>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</si>
  <si>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</si>
  <si>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</si>
  <si>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</si>
  <si>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</si>
  <si>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</si>
  <si>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</si>
  <si>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</si>
  <si>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</si>
  <si>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</si>
  <si>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</si>
  <si>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</si>
  <si>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</si>
  <si>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</si>
  <si>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</si>
  <si>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</si>
  <si>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</si>
  <si>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</si>
  <si>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</si>
  <si>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</si>
  <si>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</si>
  <si>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</si>
  <si>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</si>
  <si>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</si>
  <si>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</si>
  <si>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</si>
  <si>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</si>
  <si>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</si>
  <si>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</si>
  <si>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</si>
  <si>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</si>
  <si>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</si>
  <si>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</si>
  <si>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</si>
  <si>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</si>
  <si>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</si>
  <si>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</si>
  <si>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</si>
  <si>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</si>
  <si>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</si>
  <si>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</si>
  <si>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</si>
  <si>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</si>
  <si>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</si>
  <si>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</si>
  <si>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</si>
  <si>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</si>
  <si>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</si>
  <si>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</si>
  <si>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</si>
  <si>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</si>
  <si>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</si>
  <si>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</si>
  <si>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</si>
  <si>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</si>
  <si>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</si>
  <si>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</si>
  <si>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</si>
  <si>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</si>
  <si>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</si>
  <si>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</si>
  <si>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</si>
  <si>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</si>
  <si>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</si>
  <si>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</si>
  <si>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</si>
  <si>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</si>
  <si>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</si>
  <si>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</si>
  <si>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</si>
  <si>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</si>
  <si>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</si>
  <si>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</si>
  <si>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</si>
  <si>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</si>
  <si>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</si>
  <si>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</si>
  <si>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</si>
  <si>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</si>
  <si>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</si>
  <si>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</si>
  <si>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</si>
  <si>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</si>
  <si>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</si>
  <si>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</si>
  <si>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</si>
  <si>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</si>
  <si>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</si>
  <si>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</si>
  <si>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</si>
  <si>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</si>
  <si>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</si>
  <si>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</si>
  <si>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</si>
  <si>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</si>
  <si>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</si>
  <si>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</si>
  <si>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</si>
  <si>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</si>
  <si>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</si>
  <si>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</si>
  <si>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</si>
  <si>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</si>
  <si>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</si>
  <si>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</si>
  <si>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</si>
  <si>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</si>
  <si>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</si>
  <si>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</si>
  <si>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</si>
  <si>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</si>
  <si>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</si>
  <si>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</si>
  <si>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</si>
  <si>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</si>
  <si>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</si>
  <si>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</si>
  <si>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</si>
  <si>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</si>
  <si>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</si>
  <si>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</si>
  <si>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</si>
  <si>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</si>
  <si>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</si>
  <si>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</si>
  <si>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</si>
  <si>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</si>
  <si>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</si>
  <si>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</si>
  <si>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</si>
  <si>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</si>
  <si>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</si>
  <si>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</si>
  <si>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</si>
  <si>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</si>
  <si>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</si>
  <si>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</si>
  <si>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</si>
  <si>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</si>
  <si>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</si>
  <si>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</si>
  <si>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</si>
  <si>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</si>
  <si>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</si>
  <si>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</si>
  <si>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</si>
  <si>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</si>
  <si>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</si>
  <si>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</si>
  <si>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</si>
  <si>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</si>
  <si>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</si>
  <si>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</si>
  <si>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</si>
  <si>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</si>
  <si>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</si>
  <si>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</si>
  <si>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</si>
  <si>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</si>
  <si>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</si>
  <si>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</si>
  <si>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</si>
  <si>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</si>
  <si>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</si>
  <si>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</si>
  <si>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</si>
  <si>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</si>
  <si>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</si>
  <si>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</si>
  <si>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</si>
  <si>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</si>
  <si>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</si>
  <si>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</si>
  <si>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</si>
  <si>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</si>
  <si>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</si>
  <si>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</si>
  <si>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</si>
  <si>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</si>
  <si>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</si>
  <si>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</si>
  <si>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</si>
  <si>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</si>
  <si>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</si>
  <si>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</si>
  <si>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</si>
  <si>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</si>
  <si>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</si>
  <si>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</si>
  <si>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</si>
  <si>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</si>
  <si>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</si>
  <si>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</si>
  <si>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</si>
  <si>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</si>
  <si>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</si>
  <si>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</si>
  <si>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</si>
  <si>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</si>
  <si>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</si>
  <si>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</si>
  <si>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</si>
  <si>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</si>
  <si>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</si>
  <si>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</si>
  <si>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</si>
  <si>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</si>
  <si>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</si>
  <si>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</si>
  <si>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</si>
  <si>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</si>
  <si>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</si>
  <si>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</si>
  <si>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</si>
  <si>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</si>
  <si>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</si>
  <si>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</si>
  <si>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</si>
  <si>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</si>
  <si>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</si>
  <si>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</si>
  <si>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</si>
  <si>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</si>
  <si>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</si>
  <si>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</si>
  <si>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</si>
  <si>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</si>
  <si>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</si>
  <si>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</si>
  <si>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</si>
  <si>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</si>
  <si>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</si>
  <si>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</si>
  <si>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</si>
  <si>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</si>
  <si>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</si>
  <si>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</si>
  <si>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</si>
  <si>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</si>
  <si>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</si>
  <si>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</si>
  <si>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</si>
  <si>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</si>
  <si>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</si>
  <si>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</si>
  <si>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</si>
  <si>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</si>
  <si>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</si>
  <si>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</si>
  <si>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</si>
  <si>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</si>
  <si>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</si>
  <si>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</si>
  <si>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</si>
  <si>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</si>
  <si>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</si>
  <si>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</si>
  <si>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</si>
  <si>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</si>
  <si>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</si>
  <si>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</si>
  <si>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</si>
  <si>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</si>
  <si>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</si>
  <si>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</si>
  <si>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</si>
  <si>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</si>
  <si>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</si>
  <si>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</si>
  <si>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</si>
  <si>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</si>
  <si>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</si>
  <si>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</si>
  <si>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</si>
  <si>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</si>
  <si>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</si>
  <si>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</si>
  <si>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</si>
  <si>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</si>
  <si>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</si>
  <si>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</si>
  <si>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</si>
  <si>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</si>
  <si>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</si>
  <si>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</si>
  <si>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</si>
  <si>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</si>
  <si>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</si>
  <si>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</si>
  <si>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</si>
  <si>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</si>
  <si>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</si>
  <si>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</si>
  <si>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</si>
  <si>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</si>
  <si>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</si>
  <si>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</si>
  <si>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</si>
  <si>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</si>
  <si>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</si>
  <si>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</si>
  <si>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</si>
  <si>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</si>
  <si>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</si>
  <si>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</si>
  <si>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</si>
  <si>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</si>
  <si>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</si>
  <si>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</si>
  <si>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</si>
  <si>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</si>
  <si>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</si>
  <si>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</si>
  <si>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</si>
  <si>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</si>
  <si>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</si>
  <si>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</si>
  <si>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</si>
  <si>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</si>
  <si>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</si>
  <si>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</si>
  <si>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</si>
  <si>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</si>
  <si>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</si>
  <si>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</si>
  <si>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</si>
  <si>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</si>
  <si>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</si>
  <si>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</si>
  <si>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</si>
  <si>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</si>
  <si>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</si>
  <si>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</si>
  <si>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</si>
  <si>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</si>
  <si>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</si>
  <si>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</si>
  <si>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</si>
  <si>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</si>
  <si>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</si>
  <si>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</si>
  <si>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</si>
  <si>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</si>
  <si>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</si>
  <si>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</si>
  <si>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</si>
  <si>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</si>
  <si>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</si>
  <si>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</si>
  <si>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</si>
  <si>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</si>
  <si>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</si>
  <si>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</si>
  <si>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</si>
  <si>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</si>
  <si>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</si>
  <si>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</si>
  <si>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</si>
  <si>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</si>
  <si>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</si>
  <si>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</si>
  <si>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</si>
  <si>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</si>
  <si>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</si>
  <si>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</si>
  <si>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</si>
  <si>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</si>
  <si>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</si>
  <si>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</si>
  <si>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</si>
  <si>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</si>
  <si>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</si>
  <si>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</si>
  <si>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</si>
  <si>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</si>
  <si>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</si>
  <si>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</si>
  <si>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</si>
  <si>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</si>
  <si>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</si>
  <si>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</si>
  <si>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</si>
  <si>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</si>
  <si>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</si>
  <si>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</si>
  <si>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</si>
  <si>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</si>
  <si>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</si>
  <si>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</si>
  <si>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</si>
  <si>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</si>
  <si>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</si>
  <si>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</si>
  <si>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</si>
  <si>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</si>
  <si>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</si>
  <si>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</si>
  <si>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</si>
  <si>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</si>
  <si>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</si>
  <si>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</si>
  <si>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</si>
  <si>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</si>
  <si>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</si>
  <si>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</si>
  <si>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</si>
  <si>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</si>
  <si>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</si>
  <si>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</si>
  <si>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</si>
  <si>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</si>
  <si>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</si>
  <si>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</si>
  <si>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</si>
  <si>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</si>
  <si>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</si>
  <si>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</si>
  <si>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</si>
  <si>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</si>
  <si>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</si>
  <si>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</si>
  <si>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</si>
  <si>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</si>
  <si>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</si>
  <si>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</si>
  <si>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</si>
  <si>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</si>
  <si>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</si>
  <si>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</si>
  <si>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</si>
  <si>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</si>
  <si>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</si>
  <si>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</si>
  <si>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</si>
  <si>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</si>
  <si>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</si>
  <si>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</si>
  <si>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</si>
  <si>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</si>
  <si>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</si>
  <si>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</si>
  <si>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</si>
  <si>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</si>
  <si>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</si>
  <si>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</si>
  <si>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</si>
  <si>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</si>
  <si>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</si>
  <si>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</si>
  <si>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</si>
  <si>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</si>
  <si>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</si>
  <si>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</si>
  <si>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</si>
  <si>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</si>
  <si>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</si>
  <si>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</si>
  <si>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</si>
  <si>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</si>
  <si>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</si>
  <si>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</si>
  <si>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</si>
  <si>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</si>
  <si>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</si>
  <si>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</si>
  <si>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</si>
  <si>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</si>
  <si>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</si>
  <si>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</si>
  <si>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</si>
  <si>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</si>
  <si>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</si>
  <si>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</si>
  <si>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</si>
  <si>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</si>
  <si>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</si>
  <si>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</si>
  <si>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</si>
  <si>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</si>
  <si>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</si>
  <si>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</si>
  <si>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</si>
  <si>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</si>
  <si>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</si>
  <si>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</si>
  <si>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</si>
  <si>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</si>
  <si>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</si>
  <si>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</si>
  <si>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</si>
  <si>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</si>
  <si>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</si>
  <si>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</si>
  <si>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</si>
  <si>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</si>
  <si>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</si>
  <si>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</si>
  <si>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</si>
  <si>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</si>
  <si>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</si>
  <si>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</si>
  <si>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</si>
  <si>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</si>
  <si>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</si>
  <si>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</si>
  <si>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</si>
  <si>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</si>
  <si>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</si>
  <si>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</si>
  <si>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</si>
  <si>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</si>
  <si>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</si>
  <si>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</si>
  <si>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</si>
  <si>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</si>
  <si>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</si>
  <si>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</si>
  <si>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</si>
  <si>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</si>
  <si>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</si>
  <si>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</si>
  <si>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</si>
  <si>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</si>
  <si>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</si>
  <si>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</si>
  <si>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</si>
  <si>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</si>
  <si>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</si>
  <si>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</si>
  <si>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</si>
  <si>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</si>
  <si>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</si>
  <si>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</si>
  <si>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</si>
  <si>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</si>
  <si>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</si>
  <si>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</si>
  <si>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</si>
  <si>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</si>
  <si>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</si>
  <si>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</si>
  <si>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</si>
  <si>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</si>
  <si>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</si>
  <si>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</si>
  <si>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</si>
  <si>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</si>
  <si>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</si>
  <si>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</si>
  <si>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</si>
  <si>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</si>
  <si>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</si>
  <si>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</si>
  <si>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</si>
  <si>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</si>
  <si>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</si>
  <si>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</si>
  <si>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</si>
  <si>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</si>
  <si>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</si>
  <si>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</si>
  <si>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</si>
  <si>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</si>
  <si>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</si>
  <si>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</si>
  <si>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</si>
  <si>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</si>
  <si>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</si>
  <si>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</si>
  <si>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</si>
  <si>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</si>
  <si>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</si>
  <si>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</si>
  <si>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</si>
  <si>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</si>
  <si>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</si>
  <si>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</si>
  <si>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</si>
  <si>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</si>
  <si>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</si>
  <si>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</si>
  <si>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</si>
  <si>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</si>
  <si>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</si>
  <si>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</si>
  <si>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</si>
  <si>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</si>
  <si>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</si>
  <si>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</si>
  <si>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</si>
  <si>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</si>
  <si>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</si>
  <si>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</si>
  <si>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</si>
  <si>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</si>
  <si>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</si>
  <si>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</si>
  <si>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</si>
  <si>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</si>
  <si>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</si>
  <si>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</si>
  <si>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</si>
  <si>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</si>
  <si>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</si>
  <si>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</si>
  <si>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</si>
  <si>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</si>
  <si>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</si>
  <si>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</si>
  <si>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</si>
  <si>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</si>
  <si>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</si>
  <si>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</si>
  <si>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</si>
  <si>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</si>
  <si>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</si>
  <si>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</si>
  <si>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</si>
  <si>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</si>
  <si>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</si>
  <si>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</si>
  <si>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</si>
  <si>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</si>
  <si>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</si>
  <si>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</si>
  <si>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</si>
  <si>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</si>
  <si>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</si>
  <si>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</si>
  <si>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</si>
  <si>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</si>
  <si>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</si>
  <si>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</si>
  <si>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</si>
  <si>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</si>
  <si>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</si>
  <si>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</si>
  <si>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</si>
  <si>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</si>
  <si>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</si>
  <si>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</si>
  <si>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</si>
  <si>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</si>
  <si>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</si>
  <si>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</si>
  <si>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</si>
  <si>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</si>
  <si>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</si>
  <si>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</si>
  <si>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</si>
  <si>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</si>
  <si>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</si>
  <si>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</si>
  <si>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</si>
  <si>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</si>
  <si>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</si>
  <si>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</si>
  <si>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</si>
  <si>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</si>
  <si>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</si>
  <si>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</si>
  <si>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</si>
  <si>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</si>
  <si>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</si>
  <si>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</si>
  <si>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</si>
  <si>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</si>
  <si>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</si>
  <si>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</si>
  <si>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</si>
  <si>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</si>
  <si>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</si>
  <si>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</si>
  <si>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</si>
  <si>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</si>
  <si>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</si>
  <si>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</si>
  <si>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</si>
  <si>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</si>
  <si>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</si>
  <si>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</si>
  <si>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</si>
  <si>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</si>
  <si>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</si>
  <si>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</si>
  <si>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</si>
  <si>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</si>
  <si>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</si>
  <si>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</si>
  <si>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</si>
  <si>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</si>
  <si>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</si>
  <si>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</si>
  <si>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</si>
  <si>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</si>
  <si>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</si>
  <si>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</si>
  <si>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</si>
  <si>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</si>
  <si>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</si>
  <si>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</si>
  <si>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</si>
  <si>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</si>
  <si>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</si>
  <si>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</si>
  <si>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</si>
  <si>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</si>
  <si>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</si>
  <si>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</si>
  <si>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</si>
  <si>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</si>
  <si>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</si>
  <si>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</si>
  <si>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</si>
  <si>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</si>
  <si>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</si>
  <si>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</si>
  <si>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</si>
  <si>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</si>
  <si>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</si>
  <si>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</si>
  <si>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</si>
  <si>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</si>
  <si>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</si>
  <si>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</si>
  <si>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</si>
  <si>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</si>
  <si>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</si>
  <si>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</si>
  <si>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</si>
  <si>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</si>
  <si>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</si>
  <si>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</si>
  <si>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</si>
  <si>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</si>
  <si>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</si>
  <si>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</si>
  <si>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</si>
  <si>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</si>
  <si>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</si>
  <si>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</si>
  <si>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</si>
  <si>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</si>
  <si>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</si>
  <si>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</si>
  <si>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</si>
  <si>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</si>
  <si>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</si>
  <si>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</si>
  <si>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</si>
  <si>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</si>
  <si>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</si>
  <si>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</si>
  <si>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</si>
  <si>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</si>
  <si>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</si>
  <si>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</si>
  <si>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</si>
  <si>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</si>
  <si>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</si>
  <si>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</si>
  <si>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</si>
  <si>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</si>
  <si>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</si>
  <si>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</si>
  <si>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</si>
  <si>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</si>
  <si>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</si>
  <si>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</si>
  <si>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</si>
  <si>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</si>
  <si>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</si>
  <si>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</si>
  <si>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</si>
  <si>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</si>
  <si>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</si>
  <si>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</si>
  <si>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</si>
  <si>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</si>
  <si>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</si>
  <si>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</si>
  <si>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</si>
  <si>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</si>
  <si>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</si>
  <si>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</si>
  <si>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</si>
  <si>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</si>
  <si>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</si>
  <si>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</si>
  <si>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</si>
  <si>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</si>
  <si>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</si>
  <si>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</si>
  <si>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</si>
  <si>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</si>
  <si>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</si>
  <si>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</si>
  <si>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</si>
  <si>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</si>
  <si>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</si>
  <si>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</si>
  <si>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</si>
  <si>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</si>
  <si>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</si>
  <si>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</si>
  <si>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</si>
  <si>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</si>
  <si>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</si>
  <si>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</si>
  <si>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</si>
  <si>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</si>
  <si>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</si>
  <si>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</si>
  <si>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</si>
  <si>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</si>
  <si>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</si>
  <si>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</si>
  <si>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</si>
  <si>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</si>
  <si>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</si>
  <si>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</si>
  <si>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</si>
  <si>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</si>
  <si>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</si>
  <si>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</si>
  <si>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</si>
  <si>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</si>
  <si>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</si>
  <si>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</si>
  <si>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</si>
  <si>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</si>
  <si>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</si>
  <si>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</si>
  <si>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</si>
  <si>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</si>
  <si>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</si>
  <si>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</si>
  <si>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</si>
  <si>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</si>
  <si>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</si>
  <si>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</si>
  <si>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</si>
  <si>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</si>
  <si>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</si>
  <si>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</si>
  <si>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</si>
  <si>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</si>
  <si>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</si>
  <si>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</si>
  <si>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</si>
  <si>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</si>
  <si>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</si>
  <si>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</si>
  <si>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</si>
  <si>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</si>
  <si>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</si>
  <si>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</si>
  <si>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</si>
  <si>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</si>
  <si>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</si>
  <si>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</si>
  <si>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</si>
  <si>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</si>
  <si>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</si>
  <si>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</si>
  <si>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</si>
  <si>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</si>
  <si>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</si>
  <si>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</si>
  <si>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</si>
  <si>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</si>
  <si>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</si>
  <si>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</si>
  <si>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</si>
  <si>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</si>
  <si>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</si>
  <si>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</si>
  <si>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</si>
  <si>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</si>
  <si>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</si>
  <si>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</si>
  <si>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</si>
  <si>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</si>
  <si>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</si>
  <si>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</si>
  <si>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</si>
  <si>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</si>
  <si>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</si>
  <si>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</si>
  <si>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</si>
  <si>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</si>
  <si>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</si>
  <si>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</si>
  <si>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</si>
  <si>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</si>
  <si>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</si>
  <si>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</si>
  <si>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</si>
  <si>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</si>
  <si>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</si>
  <si>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</si>
  <si>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</si>
  <si>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</si>
  <si>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</si>
  <si>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</si>
  <si>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</si>
  <si>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</si>
  <si>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</si>
  <si>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</si>
  <si>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</si>
  <si>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</si>
  <si>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</si>
  <si>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</si>
  <si>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</si>
  <si>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</si>
  <si>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</si>
  <si>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</si>
  <si>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</si>
  <si>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</si>
  <si>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</si>
  <si>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</si>
  <si>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</si>
  <si>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</si>
  <si>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</si>
  <si>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</si>
  <si>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</si>
  <si>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</si>
  <si>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</si>
  <si>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</si>
  <si>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</si>
  <si>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</si>
  <si>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</si>
  <si>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</si>
  <si>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</si>
  <si>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</si>
  <si>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</si>
  <si>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</si>
  <si>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</si>
  <si>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</si>
  <si>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</si>
  <si>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</si>
  <si>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</si>
  <si>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</si>
  <si>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</si>
  <si>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</si>
  <si>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</si>
  <si>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</si>
  <si>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</si>
  <si>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</si>
  <si>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</si>
  <si>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</si>
  <si>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</si>
  <si>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</si>
  <si>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</si>
  <si>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</si>
  <si>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</si>
  <si>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</si>
  <si>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</si>
  <si>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</si>
  <si>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</si>
  <si>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</si>
  <si>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</si>
  <si>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</si>
  <si>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</si>
  <si>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</si>
  <si>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</si>
  <si>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</si>
  <si>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</si>
  <si>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</si>
  <si>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</si>
  <si>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</si>
  <si>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</si>
  <si>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</si>
  <si>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</si>
  <si>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</si>
  <si>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</si>
  <si>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</si>
  <si>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</si>
  <si>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</si>
  <si>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</si>
  <si>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</si>
  <si>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</si>
  <si>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</si>
  <si>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</si>
  <si>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</si>
  <si>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</si>
  <si>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</si>
  <si>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</si>
  <si>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</si>
  <si>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</si>
  <si>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</si>
  <si>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</si>
  <si>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</si>
  <si>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</si>
  <si>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</si>
  <si>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</si>
  <si>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</si>
  <si>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</si>
  <si>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</si>
  <si>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</si>
  <si>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</si>
  <si>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</si>
  <si>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</si>
  <si>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</si>
  <si>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</si>
  <si>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</si>
  <si>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</si>
  <si>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</si>
  <si>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</si>
  <si>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</si>
  <si>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</si>
  <si>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</si>
  <si>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</si>
  <si>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</si>
  <si>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</si>
  <si>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</si>
  <si>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</si>
  <si>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</si>
  <si>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</si>
  <si>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</si>
  <si>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</si>
  <si>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</si>
  <si>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</si>
  <si>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</si>
  <si>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</si>
  <si>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</si>
  <si>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</si>
  <si>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</si>
  <si>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</si>
  <si>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</si>
  <si>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</si>
  <si>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</si>
  <si>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</si>
  <si>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</si>
  <si>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</si>
  <si>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</si>
  <si>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</si>
  <si>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</si>
  <si>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</si>
  <si>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</si>
  <si>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</si>
  <si>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</si>
  <si>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</si>
  <si>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</si>
  <si>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</si>
  <si>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</si>
  <si>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</si>
  <si>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</si>
  <si>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</si>
  <si>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</si>
  <si>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</si>
  <si>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</si>
  <si>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</si>
  <si>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</si>
  <si>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</si>
  <si>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</si>
  <si>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</si>
  <si>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</si>
  <si>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</si>
  <si>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</si>
  <si>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</si>
  <si>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</si>
  <si>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</si>
  <si>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</si>
  <si>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</si>
  <si>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</si>
  <si>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</si>
  <si>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</si>
  <si>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</si>
  <si>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</si>
  <si>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</si>
  <si>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</si>
  <si>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</si>
  <si>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</si>
  <si>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</si>
  <si>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</si>
  <si>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</si>
  <si>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</si>
  <si>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</si>
  <si>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</si>
  <si>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</si>
  <si>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</si>
  <si>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</si>
  <si>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</si>
  <si>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</si>
  <si>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</si>
  <si>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</si>
  <si>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</si>
  <si>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</si>
  <si>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</si>
  <si>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</si>
  <si>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</si>
  <si>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</si>
  <si>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</si>
  <si>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</si>
  <si>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</si>
  <si>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</si>
  <si>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</si>
  <si>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</si>
  <si>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</si>
  <si>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</si>
  <si>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</si>
  <si>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</si>
  <si>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</si>
  <si>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</si>
  <si>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</si>
  <si>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</si>
  <si>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</si>
  <si>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</si>
  <si>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</si>
  <si>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</si>
  <si>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</si>
  <si>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</si>
  <si>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</si>
  <si>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</si>
  <si>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</si>
  <si>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</si>
  <si>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</si>
  <si>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</si>
  <si>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</si>
  <si>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</si>
  <si>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</si>
  <si>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</si>
  <si>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</si>
  <si>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</si>
  <si>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</si>
  <si>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</si>
  <si>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</si>
  <si>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</si>
  <si>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</si>
  <si>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</si>
  <si>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</si>
  <si>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</si>
  <si>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</si>
  <si>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</si>
  <si>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</si>
  <si>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</si>
  <si>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</si>
  <si>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</si>
  <si>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</si>
  <si>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</si>
  <si>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</si>
  <si>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</si>
  <si>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</si>
  <si>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</si>
  <si>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</si>
  <si>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</si>
  <si>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</si>
  <si>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</si>
  <si>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</si>
  <si>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</si>
  <si>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</si>
  <si>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</si>
  <si>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</si>
  <si>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</si>
  <si>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</si>
  <si>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</si>
  <si>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</si>
  <si>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</si>
  <si>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</si>
  <si>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</si>
  <si>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</si>
  <si>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</si>
  <si>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</si>
  <si>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</si>
  <si>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</si>
  <si>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</si>
  <si>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</si>
  <si>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</si>
  <si>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</si>
  <si>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</si>
  <si>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</si>
  <si>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</si>
  <si>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</si>
  <si>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</si>
  <si>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</si>
  <si>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</si>
  <si>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</si>
  <si>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</si>
  <si>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</si>
  <si>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</si>
  <si>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</si>
  <si>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</si>
  <si>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</si>
  <si>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</si>
  <si>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</si>
  <si>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</si>
  <si>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</si>
  <si>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</si>
  <si>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</si>
  <si>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</si>
  <si>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</si>
  <si>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</si>
  <si>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</si>
  <si>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</si>
  <si>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</si>
  <si>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</si>
  <si>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</si>
  <si>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</si>
  <si>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</si>
  <si>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</si>
  <si>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</si>
  <si>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</si>
  <si>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</si>
  <si>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</si>
  <si>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</si>
  <si>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</si>
  <si>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</si>
  <si>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</si>
  <si>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</si>
  <si>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</si>
  <si>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</si>
  <si>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</si>
  <si>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</si>
  <si>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</si>
  <si>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</si>
  <si>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</si>
  <si>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</si>
  <si>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</si>
  <si>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</si>
  <si>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</si>
  <si>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</si>
  <si>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</si>
  <si>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</si>
  <si>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</si>
  <si>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</si>
  <si>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</si>
  <si>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</si>
  <si>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</si>
  <si>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</si>
  <si>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</si>
  <si>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</si>
  <si>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</si>
  <si>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</si>
  <si>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</si>
  <si>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</si>
  <si>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</si>
  <si>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</si>
  <si>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</si>
  <si>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</si>
  <si>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</si>
  <si>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</si>
  <si>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</si>
  <si>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</si>
  <si>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</si>
  <si>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</si>
  <si>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</si>
  <si>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</si>
  <si>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</si>
  <si>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</si>
  <si>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</si>
  <si>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</si>
  <si>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</si>
  <si>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</si>
  <si>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</si>
  <si>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</si>
  <si>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</si>
  <si>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</si>
  <si>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</si>
  <si>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</si>
  <si>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</si>
  <si>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</si>
  <si>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</si>
  <si>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</si>
  <si>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</si>
  <si>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</si>
  <si>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</si>
  <si>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</si>
  <si>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</si>
  <si>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</si>
  <si>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</si>
  <si>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</si>
  <si>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</si>
  <si>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</si>
  <si>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</si>
  <si>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</si>
  <si>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</si>
  <si>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</si>
  <si>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</si>
  <si>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</si>
  <si>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</si>
  <si>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</si>
  <si>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</si>
  <si>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</si>
  <si>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</si>
  <si>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</si>
  <si>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</si>
  <si>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</si>
  <si>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</si>
  <si>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</si>
  <si>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</si>
  <si>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</si>
  <si>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</si>
  <si>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</si>
  <si>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</si>
  <si>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</si>
  <si>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</si>
  <si>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</si>
  <si>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</si>
  <si>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</si>
  <si>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</si>
  <si>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</si>
  <si>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</si>
  <si>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</si>
  <si>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</si>
  <si>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</si>
  <si>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</si>
  <si>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</si>
  <si>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</si>
  <si>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</si>
  <si>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</si>
  <si>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</si>
  <si>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</si>
  <si>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</si>
  <si>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</si>
  <si>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</si>
  <si>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</si>
  <si>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</si>
  <si>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</si>
  <si>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</si>
  <si>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</si>
  <si>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</si>
  <si>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</si>
  <si>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</si>
  <si>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</si>
  <si>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</si>
  <si>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</si>
  <si>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</si>
  <si>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</si>
  <si>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</si>
  <si>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</si>
  <si>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</si>
  <si>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</si>
  <si>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</si>
  <si>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</si>
  <si>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</si>
  <si>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</si>
  <si>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</si>
  <si>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</si>
  <si>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</si>
  <si>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</si>
  <si>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</si>
  <si>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</si>
  <si>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</si>
  <si>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</si>
  <si>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</si>
  <si>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</si>
  <si>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</si>
  <si>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</si>
  <si>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</si>
  <si>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</si>
  <si>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</si>
  <si>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</si>
  <si>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</si>
  <si>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</si>
  <si>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</si>
  <si>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</si>
  <si>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</si>
  <si>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</si>
  <si>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</si>
  <si>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</si>
  <si>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</si>
  <si>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</si>
  <si>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</si>
  <si>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</si>
  <si>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</si>
  <si>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</si>
  <si>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</si>
  <si>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</si>
  <si>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</si>
  <si>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</si>
  <si>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</si>
  <si>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</si>
  <si>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</si>
  <si>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</si>
  <si>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</si>
  <si>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</si>
  <si>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</si>
  <si>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</si>
  <si>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</si>
  <si>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</si>
  <si>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</si>
  <si>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</si>
  <si>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</si>
  <si>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</si>
  <si>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</si>
  <si>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</si>
  <si>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</si>
  <si>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</si>
  <si>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</si>
  <si>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</si>
  <si>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</si>
  <si>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</si>
  <si>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</si>
  <si>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</si>
  <si>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</si>
  <si>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</si>
  <si>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</si>
  <si>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</si>
  <si>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</si>
  <si>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</si>
  <si>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</si>
  <si>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</si>
  <si>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</si>
  <si>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</si>
  <si>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</si>
  <si>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</si>
  <si>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</si>
  <si>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</si>
  <si>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</si>
  <si>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</si>
  <si>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</si>
  <si>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</si>
  <si>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</si>
  <si>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</si>
  <si>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</si>
  <si>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</si>
  <si>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</si>
  <si>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</si>
  <si>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</si>
  <si>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</si>
  <si>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</si>
  <si>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</si>
  <si>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</si>
  <si>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</si>
  <si>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</si>
  <si>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</si>
  <si>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</si>
  <si>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</si>
  <si>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</si>
  <si>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</si>
  <si>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</si>
  <si>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</si>
  <si>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</si>
  <si>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</si>
  <si>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</si>
  <si>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</si>
  <si>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</si>
  <si>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</si>
  <si>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</si>
  <si>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</si>
  <si>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</si>
  <si>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</si>
  <si>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</si>
  <si>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</si>
  <si>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</si>
  <si>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</si>
  <si>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</si>
  <si>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</si>
  <si>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</si>
  <si>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</si>
  <si>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</si>
  <si>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</si>
  <si>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</si>
  <si>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</si>
  <si>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</si>
  <si>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</si>
  <si>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</si>
  <si>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</si>
  <si>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</si>
  <si>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</si>
  <si>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</si>
  <si>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</si>
  <si>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</si>
  <si>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</si>
  <si>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</si>
  <si>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</si>
  <si>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</si>
  <si>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</si>
  <si>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</si>
  <si>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</si>
  <si>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</si>
  <si>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</si>
  <si>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</si>
  <si>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</si>
  <si>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</si>
  <si>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</si>
  <si>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</si>
  <si>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</si>
  <si>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</si>
  <si>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</si>
  <si>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</si>
  <si>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</si>
  <si>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</si>
  <si>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</si>
  <si>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</si>
  <si>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</si>
  <si>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</si>
  <si>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</si>
  <si>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</si>
  <si>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</si>
  <si>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</si>
  <si>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</si>
  <si>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</si>
  <si>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</si>
  <si>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</si>
  <si>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</si>
  <si>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</si>
  <si>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</si>
  <si>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</si>
  <si>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</si>
  <si>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</si>
  <si>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</si>
  <si>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</si>
  <si>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</si>
  <si>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</si>
  <si>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</si>
  <si>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</si>
  <si>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</si>
  <si>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</si>
  <si>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</si>
  <si>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</si>
  <si>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</si>
  <si>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</si>
  <si>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</si>
  <si>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</si>
  <si>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</si>
  <si>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</si>
  <si>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</si>
  <si>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</si>
  <si>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</si>
  <si>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</si>
  <si>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</si>
  <si>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</si>
  <si>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</si>
  <si>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</si>
  <si>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</si>
  <si>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</si>
  <si>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</si>
  <si>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</si>
  <si>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</si>
  <si>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</si>
  <si>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</si>
  <si>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</si>
  <si>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</si>
  <si>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</si>
  <si>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</si>
  <si>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</si>
  <si>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</si>
  <si>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</si>
  <si>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</si>
  <si>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</si>
  <si>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</si>
  <si>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</si>
  <si>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</si>
  <si>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</si>
  <si>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</si>
  <si>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</si>
  <si>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</si>
  <si>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</si>
  <si>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</si>
  <si>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</si>
  <si>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</si>
  <si>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</si>
  <si>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</si>
  <si>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</si>
  <si>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</si>
  <si>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</si>
  <si>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</si>
  <si>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</si>
  <si>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</si>
  <si>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</si>
  <si>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</si>
  <si>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</si>
  <si>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</si>
  <si>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</si>
  <si>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</si>
  <si>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</si>
  <si>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</si>
  <si>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</si>
  <si>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</si>
  <si>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</si>
  <si>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</si>
  <si>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</si>
  <si>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</si>
  <si>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</si>
  <si>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</si>
  <si>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</si>
  <si>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</si>
  <si>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</si>
  <si>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</si>
  <si>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</si>
  <si>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</si>
  <si>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</si>
  <si>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</si>
  <si>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</si>
  <si>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</si>
  <si>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</si>
  <si>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</si>
  <si>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</si>
  <si>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</si>
  <si>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</si>
  <si>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</si>
  <si>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</si>
  <si>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</si>
  <si>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</si>
  <si>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</si>
  <si>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</si>
  <si>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</si>
  <si>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</si>
  <si>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</si>
  <si>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</si>
  <si>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</si>
  <si>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</si>
  <si>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</si>
  <si>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</si>
  <si>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</si>
  <si>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</si>
  <si>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</si>
  <si>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</si>
  <si>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</si>
  <si>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</si>
  <si>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</si>
  <si>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</si>
  <si>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</si>
  <si>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</si>
  <si>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</si>
  <si>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</si>
  <si>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</si>
  <si>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</si>
  <si>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</si>
  <si>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</si>
  <si>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</si>
  <si>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</si>
  <si>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</si>
  <si>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</si>
  <si>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</si>
  <si>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</si>
  <si>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</si>
  <si>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</si>
  <si>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</si>
  <si>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</si>
  <si>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</si>
  <si>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</si>
  <si>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</si>
  <si>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</si>
  <si>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</si>
  <si>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</si>
  <si>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</si>
  <si>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</si>
  <si>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</si>
  <si>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</si>
  <si>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</si>
  <si>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</si>
  <si>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</si>
  <si>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</si>
  <si>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</si>
  <si>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</si>
  <si>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</si>
  <si>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</si>
  <si>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</si>
  <si>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</si>
  <si>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</si>
  <si>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</si>
  <si>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</si>
  <si>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</si>
  <si>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</si>
  <si>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</si>
  <si>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</si>
  <si>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</si>
  <si>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</si>
  <si>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</si>
  <si>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</si>
  <si>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</si>
  <si>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</si>
  <si>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</si>
  <si>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</si>
  <si>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</si>
  <si>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</si>
  <si>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</si>
  <si>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</si>
  <si>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</si>
  <si>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</si>
  <si>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</si>
  <si>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</si>
  <si>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</si>
  <si>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</si>
  <si>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</si>
  <si>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</si>
  <si>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</si>
  <si>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</si>
  <si>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</si>
  <si>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</si>
  <si>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</si>
  <si>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</si>
  <si>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</si>
  <si>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</si>
  <si>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</si>
  <si>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</si>
  <si>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</si>
  <si>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</si>
  <si>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</si>
  <si>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</si>
  <si>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</si>
  <si>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</si>
  <si>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</si>
  <si>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</si>
  <si>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</si>
  <si>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</si>
  <si>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</si>
  <si>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</si>
  <si>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</si>
  <si>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</si>
  <si>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</si>
  <si>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</si>
  <si>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</si>
  <si>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</si>
  <si>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</si>
  <si>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</si>
  <si>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</si>
  <si>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</si>
  <si>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</si>
  <si>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</si>
  <si>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</si>
  <si>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</si>
  <si>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</si>
  <si>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</si>
  <si>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</si>
  <si>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</si>
  <si>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</si>
  <si>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</si>
  <si>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</si>
  <si>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</si>
  <si>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</si>
  <si>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</si>
  <si>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</si>
  <si>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</si>
  <si>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</si>
  <si>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</si>
  <si>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</si>
  <si>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</si>
  <si>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</si>
  <si>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</si>
  <si>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</si>
  <si>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</si>
  <si>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</si>
  <si>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</si>
  <si>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</si>
  <si>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</si>
  <si>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</si>
  <si>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</si>
  <si>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</si>
  <si>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</si>
  <si>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</si>
  <si>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</si>
  <si>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</si>
  <si>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</si>
  <si>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</si>
  <si>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</si>
  <si>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</si>
  <si>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</si>
  <si>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</si>
  <si>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</si>
  <si>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</si>
  <si>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</si>
  <si>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</si>
  <si>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</si>
  <si>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</si>
  <si>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</si>
  <si>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</si>
  <si>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</si>
  <si>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</si>
  <si>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</si>
  <si>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</si>
  <si>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</si>
  <si>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</si>
  <si>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</si>
  <si>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</si>
  <si>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</si>
  <si>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</si>
  <si>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</si>
  <si>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</si>
  <si>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</si>
  <si>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</si>
  <si>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</si>
  <si>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</si>
  <si>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</si>
  <si>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</si>
  <si>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</si>
  <si>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</si>
  <si>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</si>
  <si>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</si>
  <si>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</si>
  <si>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</si>
  <si>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</si>
  <si>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</si>
  <si>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</si>
  <si>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</si>
  <si>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</si>
  <si>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</si>
  <si>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</si>
  <si>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</si>
  <si>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</si>
  <si>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</si>
  <si>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</si>
  <si>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</si>
  <si>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</si>
  <si>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</si>
  <si>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</si>
  <si>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</si>
  <si>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</si>
  <si>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</si>
  <si>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</si>
  <si>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</si>
  <si>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</si>
  <si>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</si>
  <si>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</si>
  <si>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</si>
  <si>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</si>
  <si>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</si>
  <si>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</si>
  <si>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</si>
  <si>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</si>
  <si>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</si>
  <si>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</si>
  <si>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</si>
  <si>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</si>
  <si>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</si>
  <si>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</si>
  <si>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</si>
  <si>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</si>
  <si>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</si>
  <si>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</si>
  <si>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</si>
  <si>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</si>
  <si>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</si>
  <si>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</si>
  <si>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</si>
  <si>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</si>
  <si>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</si>
  <si>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</si>
  <si>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</si>
  <si>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</si>
  <si>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</si>
  <si>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</si>
  <si>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</si>
  <si>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</si>
  <si>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</si>
  <si>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</si>
  <si>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</si>
  <si>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</si>
  <si>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</si>
  <si>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</si>
  <si>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</si>
  <si>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</si>
  <si>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</si>
  <si>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</si>
  <si>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</si>
  <si>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</si>
  <si>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</si>
  <si>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</si>
  <si>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</si>
  <si>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</si>
  <si>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</si>
  <si>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</si>
  <si>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</si>
  <si>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</si>
  <si>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</si>
  <si>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</si>
  <si>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</si>
  <si>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</si>
  <si>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</si>
  <si>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</si>
  <si>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</si>
  <si>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</si>
  <si>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</si>
  <si>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</si>
  <si>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</si>
  <si>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</si>
  <si>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</si>
  <si>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</si>
  <si>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</si>
  <si>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</si>
  <si>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</si>
  <si>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</si>
  <si>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</si>
  <si>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</si>
  <si>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</si>
  <si>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</si>
  <si>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</si>
  <si>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</si>
  <si>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</si>
  <si>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</si>
  <si>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</si>
  <si>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</si>
  <si>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</si>
  <si>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</si>
  <si>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</si>
  <si>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</si>
  <si>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</si>
  <si>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</si>
  <si>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</si>
  <si>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</si>
  <si>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</si>
  <si>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</si>
  <si>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</si>
  <si>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</si>
  <si>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</si>
  <si>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</si>
  <si>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</si>
  <si>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</si>
  <si>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</si>
  <si>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</si>
  <si>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</si>
  <si>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</si>
  <si>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</si>
  <si>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</si>
  <si>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</si>
  <si>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</si>
  <si>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</si>
  <si>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</si>
  <si>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</si>
  <si>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</si>
  <si>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</si>
  <si>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</si>
  <si>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</si>
  <si>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</si>
  <si>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</si>
  <si>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</si>
  <si>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</si>
  <si>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</si>
  <si>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</si>
  <si>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</si>
  <si>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</si>
  <si>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</si>
  <si>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</si>
  <si>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</si>
  <si>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</si>
  <si>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</si>
  <si>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</si>
  <si>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</si>
  <si>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</si>
  <si>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</si>
  <si>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</si>
  <si>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</si>
  <si>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</si>
  <si>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</si>
  <si>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</si>
  <si>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</si>
  <si>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</si>
  <si>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</si>
  <si>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</si>
  <si>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</si>
  <si>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</si>
  <si>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</si>
  <si>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</si>
  <si>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</si>
  <si>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</si>
  <si>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</si>
  <si>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</si>
  <si>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</si>
  <si>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</si>
  <si>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</si>
  <si>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</si>
  <si>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</si>
  <si>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</si>
  <si>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</si>
  <si>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</si>
  <si>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</si>
  <si>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</si>
  <si>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</si>
  <si>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</si>
  <si>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</si>
  <si>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</si>
  <si>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</si>
  <si>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</si>
  <si>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</si>
  <si>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</si>
  <si>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</si>
  <si>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</si>
  <si>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</si>
  <si>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</si>
  <si>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</si>
  <si>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</si>
  <si>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</si>
  <si>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</si>
  <si>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</si>
  <si>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</si>
  <si>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</si>
  <si>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</si>
  <si>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</si>
  <si>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</si>
  <si>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</si>
  <si>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</si>
  <si>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</si>
  <si>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</si>
  <si>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</si>
  <si>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</si>
  <si>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</si>
  <si>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</si>
  <si>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</si>
  <si>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</si>
  <si>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</si>
  <si>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</si>
  <si>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</si>
  <si>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</si>
  <si>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</si>
  <si>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</si>
  <si>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</si>
  <si>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</si>
  <si>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</si>
  <si>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</si>
  <si>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</si>
  <si>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</si>
  <si>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</si>
  <si>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</si>
  <si>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</si>
  <si>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</si>
  <si>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</si>
  <si>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</si>
  <si>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</si>
  <si>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</si>
  <si>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</si>
  <si>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</si>
  <si>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</si>
  <si>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</si>
  <si>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</si>
  <si>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</si>
  <si>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</si>
  <si>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</si>
  <si>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</si>
  <si>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</si>
  <si>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</si>
  <si>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</si>
  <si>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</si>
  <si>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</si>
  <si>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</si>
  <si>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</si>
  <si>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</si>
  <si>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</si>
  <si>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</si>
  <si>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</si>
  <si>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</si>
  <si>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</si>
  <si>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</si>
  <si>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</si>
  <si>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</si>
  <si>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</si>
  <si>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</si>
  <si>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</si>
  <si>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</si>
  <si>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</si>
  <si>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</si>
  <si>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</si>
  <si>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</si>
  <si>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</si>
  <si>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</si>
  <si>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</si>
  <si>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</si>
  <si>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</si>
  <si>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</si>
  <si>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</si>
  <si>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</si>
  <si>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</si>
  <si>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</si>
  <si>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</si>
  <si>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</si>
  <si>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</si>
  <si>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</si>
  <si>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</si>
  <si>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</si>
  <si>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</si>
  <si>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</si>
  <si>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</si>
  <si>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</si>
  <si>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</si>
  <si>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</si>
  <si>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</si>
  <si>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</si>
  <si>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</si>
  <si>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</si>
  <si>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</si>
  <si>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</si>
  <si>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</si>
  <si>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</si>
  <si>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</si>
  <si>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</si>
  <si>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</si>
  <si>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</si>
  <si>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</si>
  <si>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</si>
  <si>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</si>
  <si>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</si>
  <si>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</si>
  <si>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</si>
  <si>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</si>
  <si>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</si>
  <si>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</si>
  <si>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</si>
  <si>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</si>
  <si>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</si>
  <si>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</si>
  <si>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</si>
  <si>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</si>
  <si>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</si>
  <si>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</si>
  <si>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</si>
  <si>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</si>
  <si>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</si>
  <si>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</si>
  <si>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</si>
  <si>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</si>
  <si>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</si>
  <si>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</si>
  <si>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</si>
  <si>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</si>
  <si>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</si>
  <si>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</si>
  <si>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</si>
  <si>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</si>
  <si>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</si>
  <si>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</si>
  <si>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</si>
  <si>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</si>
  <si>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</si>
  <si>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</si>
  <si>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</si>
  <si>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</si>
  <si>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</si>
  <si>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</si>
  <si>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</si>
  <si>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</si>
  <si>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</si>
  <si>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</si>
  <si>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</si>
  <si>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</si>
  <si>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</si>
  <si>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</si>
  <si>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</si>
  <si>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</si>
  <si>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</si>
  <si>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</si>
  <si>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</si>
  <si>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</si>
  <si>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</si>
  <si>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</si>
  <si>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</si>
  <si>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</si>
  <si>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</si>
  <si>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</si>
  <si>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</si>
  <si>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</si>
  <si>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</si>
  <si>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</si>
  <si>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</si>
  <si>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</si>
  <si>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</si>
  <si>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</si>
  <si>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</si>
  <si>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</si>
  <si>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</si>
  <si>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</si>
  <si>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</si>
  <si>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</si>
  <si>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</si>
  <si>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</si>
  <si>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</si>
  <si>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</si>
  <si>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</si>
  <si>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</si>
  <si>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</si>
  <si>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</si>
  <si>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</si>
  <si>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</si>
  <si>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</si>
  <si>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</si>
  <si>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</si>
  <si>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</si>
  <si>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</si>
  <si>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</si>
  <si>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</si>
  <si>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</si>
  <si>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</si>
  <si>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</si>
  <si>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</si>
  <si>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</si>
  <si>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</si>
  <si>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</si>
  <si>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</si>
  <si>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</si>
  <si>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</si>
  <si>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</si>
  <si>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</si>
  <si>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</si>
  <si>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</si>
  <si>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</si>
  <si>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</si>
  <si>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</si>
  <si>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</si>
  <si>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</si>
  <si>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</si>
  <si>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</si>
  <si>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</si>
  <si>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</si>
  <si>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</si>
  <si>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</si>
  <si>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</si>
  <si>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</si>
  <si>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</si>
  <si>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</si>
  <si>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</si>
  <si>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</si>
  <si>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</si>
  <si>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</si>
  <si>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</si>
  <si>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</si>
  <si>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</si>
  <si>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</si>
  <si>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</si>
  <si>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</si>
  <si>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</si>
  <si>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</si>
  <si>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</si>
  <si>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</si>
  <si>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</si>
  <si>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</si>
  <si>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</si>
  <si>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</si>
  <si>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</si>
  <si>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</si>
  <si>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</si>
  <si>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</si>
  <si>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</si>
  <si>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</si>
  <si>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</si>
  <si>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</si>
  <si>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</si>
  <si>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</si>
  <si>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</si>
  <si>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</si>
  <si>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</si>
  <si>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</si>
  <si>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</si>
  <si>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</si>
  <si>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</si>
  <si>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</si>
  <si>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</si>
  <si>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</si>
  <si>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</si>
  <si>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</si>
  <si>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</si>
  <si>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</si>
  <si>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</si>
  <si>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</si>
  <si>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</si>
  <si>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</si>
  <si>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</si>
  <si>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</si>
  <si>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</si>
  <si>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</si>
  <si>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</si>
  <si>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</si>
  <si>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</si>
  <si>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</si>
  <si>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</si>
  <si>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</si>
  <si>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</si>
  <si>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</si>
  <si>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</si>
  <si>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</si>
  <si>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</si>
  <si>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</si>
  <si>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</si>
  <si>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</si>
  <si>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</si>
  <si>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</si>
  <si>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</si>
  <si>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</si>
  <si>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</si>
  <si>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</si>
  <si>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</si>
  <si>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</si>
  <si>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</si>
  <si>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</si>
  <si>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</si>
  <si>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</si>
  <si>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</si>
  <si>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</si>
  <si>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</si>
  <si>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</si>
  <si>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</si>
  <si>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</si>
  <si>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</si>
  <si>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</si>
  <si>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</si>
  <si>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</si>
  <si>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</si>
  <si>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</si>
  <si>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</si>
  <si>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</si>
  <si>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</si>
  <si>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</si>
  <si>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</si>
  <si>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</si>
  <si>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</si>
  <si>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</si>
  <si>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</si>
  <si>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</si>
  <si>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</si>
  <si>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</si>
  <si>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</si>
  <si>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</si>
  <si>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</si>
  <si>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</si>
  <si>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</si>
  <si>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</si>
  <si>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</si>
  <si>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</si>
  <si>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</si>
  <si>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</si>
  <si>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</si>
  <si>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</si>
  <si>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</si>
  <si>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</si>
  <si>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</si>
  <si>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</si>
  <si>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</si>
  <si>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</si>
  <si>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</si>
  <si>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</si>
  <si>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</si>
  <si>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</si>
  <si>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</si>
  <si>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</si>
  <si>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</si>
  <si>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</si>
  <si>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</si>
  <si>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</si>
  <si>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</si>
  <si>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</si>
  <si>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</si>
  <si>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</si>
  <si>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</si>
  <si>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</si>
  <si>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</si>
  <si>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</si>
  <si>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</si>
  <si>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</si>
  <si>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</si>
  <si>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</si>
  <si>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</si>
  <si>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</si>
  <si>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</si>
  <si>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</si>
  <si>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</si>
  <si>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</si>
  <si>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</si>
  <si>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</si>
  <si>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</si>
  <si>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</si>
  <si>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</si>
  <si>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</si>
  <si>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</si>
  <si>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</si>
  <si>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</si>
  <si>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</si>
  <si>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</si>
  <si>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</si>
  <si>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</si>
  <si>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</si>
  <si>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</si>
  <si>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</si>
  <si>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</si>
  <si>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</si>
  <si>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</si>
  <si>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</si>
  <si>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</si>
  <si>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</si>
  <si>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</si>
  <si>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</si>
  <si>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</si>
  <si>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</si>
  <si>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</si>
  <si>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</si>
  <si>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</si>
  <si>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</si>
  <si>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</si>
  <si>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</si>
  <si>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</si>
  <si>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</si>
  <si>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</si>
  <si>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</si>
  <si>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</si>
  <si>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</si>
  <si>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</si>
  <si>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</si>
  <si>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</si>
  <si>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</si>
  <si>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</si>
  <si>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</si>
  <si>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</si>
  <si>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</si>
  <si>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</si>
  <si>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</si>
  <si>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</si>
  <si>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</si>
  <si>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</si>
  <si>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</si>
  <si>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</si>
  <si>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</si>
  <si>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</si>
  <si>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</si>
  <si>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</si>
  <si>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</si>
  <si>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</si>
  <si>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</si>
  <si>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</si>
  <si>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</si>
  <si>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</si>
  <si>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</si>
  <si>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</si>
  <si>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</si>
  <si>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</si>
  <si>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</si>
  <si>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</si>
  <si>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</si>
  <si>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</si>
  <si>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</si>
  <si>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</si>
  <si>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</si>
  <si>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</si>
  <si>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</si>
  <si>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</si>
  <si>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</si>
  <si>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</si>
  <si>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</si>
  <si>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</si>
  <si>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</si>
  <si>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</si>
  <si>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</si>
  <si>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</si>
  <si>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</si>
  <si>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</si>
  <si>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</si>
  <si>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</si>
  <si>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</si>
  <si>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</si>
  <si>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</si>
  <si>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</si>
  <si>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</si>
  <si>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</si>
  <si>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</si>
  <si>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</si>
  <si>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</si>
  <si>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</si>
  <si>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</si>
  <si>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</si>
  <si>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</si>
  <si>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</si>
  <si>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</si>
  <si>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</si>
  <si>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</si>
  <si>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</si>
  <si>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</si>
  <si>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</si>
  <si>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</si>
  <si>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</si>
  <si>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</si>
  <si>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</si>
  <si>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</si>
  <si>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</si>
  <si>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</si>
  <si>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</si>
  <si>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</si>
  <si>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</si>
  <si>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</si>
  <si>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</si>
  <si>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</si>
  <si>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</si>
  <si>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</si>
  <si>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</si>
  <si>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</si>
  <si>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</si>
  <si>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</si>
  <si>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</si>
  <si>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</si>
  <si>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</si>
  <si>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</si>
  <si>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</si>
  <si>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</si>
  <si>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</si>
  <si>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</si>
  <si>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</si>
  <si>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</si>
  <si>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</si>
  <si>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</si>
  <si>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</si>
  <si>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</si>
  <si>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</si>
  <si>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</si>
  <si>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</si>
  <si>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</si>
  <si>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</si>
  <si>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</si>
  <si>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</si>
  <si>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</si>
  <si>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</si>
  <si>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</si>
  <si>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</si>
  <si>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</si>
  <si>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</si>
  <si>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</si>
  <si>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</si>
  <si>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</si>
  <si>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</si>
  <si>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</si>
  <si>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</si>
  <si>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</si>
  <si>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</si>
  <si>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</si>
  <si>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</si>
  <si>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</si>
  <si>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</si>
  <si>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</si>
  <si>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</si>
  <si>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</si>
  <si>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</si>
  <si>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</si>
  <si>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</si>
  <si>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</si>
  <si>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</si>
  <si>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</si>
  <si>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</si>
  <si>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</si>
  <si>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</si>
  <si>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</si>
  <si>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</si>
  <si>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</si>
  <si>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</si>
  <si>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</si>
  <si>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</si>
  <si>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</si>
  <si>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</si>
  <si>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</si>
  <si>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</si>
  <si>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</si>
  <si>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</si>
  <si>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</si>
  <si>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</si>
  <si>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</si>
  <si>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</si>
  <si>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</si>
  <si>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</si>
  <si>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</si>
  <si>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</si>
  <si>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</si>
  <si>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</si>
  <si>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</si>
  <si>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</si>
  <si>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</si>
  <si>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</si>
  <si>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</si>
  <si>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</si>
  <si>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</si>
  <si>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</si>
  <si>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</si>
  <si>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</si>
  <si>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</si>
  <si>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</si>
  <si>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</si>
  <si>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</si>
  <si>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</si>
  <si>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</si>
  <si>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</si>
  <si>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</si>
  <si>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</si>
  <si>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</si>
  <si>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</si>
  <si>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</si>
  <si>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</si>
  <si>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</si>
  <si>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</si>
  <si>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</si>
  <si>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</si>
  <si>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</si>
  <si>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</si>
  <si>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</si>
  <si>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</si>
  <si>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</si>
  <si>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</si>
  <si>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</si>
  <si>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</si>
  <si>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</si>
  <si>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</si>
  <si>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</si>
  <si>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</si>
  <si>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</si>
  <si>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</si>
  <si>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</si>
  <si>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</si>
  <si>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</si>
  <si>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</si>
  <si>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</si>
  <si>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</si>
  <si>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</si>
  <si>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</si>
  <si>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</si>
  <si>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</si>
  <si>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</si>
  <si>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</si>
  <si>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</si>
  <si>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</si>
  <si>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</si>
  <si>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</si>
  <si>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</si>
  <si>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</si>
  <si>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</si>
  <si>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</si>
  <si>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</si>
  <si>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</si>
  <si>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</si>
  <si>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</si>
  <si>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</si>
  <si>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</si>
  <si>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</si>
  <si>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</si>
  <si>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</si>
  <si>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</si>
  <si>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</si>
  <si>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</si>
  <si>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</si>
  <si>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</si>
  <si>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</si>
  <si>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</si>
  <si>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</si>
  <si>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</si>
  <si>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</si>
  <si>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</si>
  <si>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</si>
  <si>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</si>
  <si>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</si>
  <si>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</si>
  <si>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</si>
  <si>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</si>
  <si>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</si>
  <si>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</si>
  <si>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</si>
  <si>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</si>
  <si>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</si>
  <si>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</si>
  <si>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</si>
  <si>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</si>
  <si>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</si>
  <si>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</si>
  <si>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</si>
  <si>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</si>
  <si>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</si>
  <si>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</si>
  <si>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</si>
  <si>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</si>
  <si>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</si>
  <si>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</si>
  <si>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</si>
  <si>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</si>
  <si>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</si>
  <si>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</si>
  <si>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</si>
  <si>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</si>
  <si>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</si>
  <si>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</si>
  <si>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</si>
  <si>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</si>
  <si>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</si>
  <si>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</si>
  <si>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</si>
  <si>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</si>
  <si>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</si>
  <si>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</si>
  <si>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</si>
  <si>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</si>
  <si>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</si>
  <si>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</si>
  <si>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</si>
  <si>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</si>
  <si>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</si>
  <si>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</si>
  <si>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</si>
  <si>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</si>
  <si>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</si>
  <si>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</si>
  <si>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</si>
  <si>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</si>
  <si>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</si>
  <si>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</si>
  <si>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</si>
  <si>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</si>
  <si>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</si>
  <si>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</si>
  <si>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</si>
  <si>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</si>
  <si>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</si>
  <si>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</si>
  <si>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</si>
  <si>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</si>
  <si>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</si>
  <si>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</si>
  <si>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</si>
  <si>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</si>
  <si>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</si>
  <si>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</si>
  <si>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</si>
  <si>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</si>
  <si>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</si>
  <si>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</si>
  <si>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</si>
  <si>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</si>
  <si>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</si>
  <si>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</si>
  <si>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</si>
  <si>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</si>
  <si>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</si>
  <si>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</si>
  <si>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</si>
  <si>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</si>
  <si>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</si>
  <si>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</si>
  <si>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</si>
  <si>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</si>
  <si>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</si>
  <si>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</si>
  <si>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</si>
  <si>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</si>
  <si>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</si>
  <si>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</si>
  <si>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</si>
  <si>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</si>
  <si>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</si>
  <si>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</si>
  <si>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</si>
  <si>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</si>
  <si>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</si>
  <si>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</si>
  <si>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</si>
  <si>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</si>
  <si>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</si>
  <si>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</si>
  <si>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</si>
  <si>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</si>
  <si>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</si>
  <si>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</si>
  <si>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</si>
  <si>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</si>
  <si>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</si>
  <si>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</si>
  <si>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</si>
  <si>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</si>
  <si>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</si>
  <si>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</si>
  <si>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</si>
  <si>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</si>
  <si>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</si>
  <si>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</si>
  <si>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</si>
  <si>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</si>
  <si>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</si>
  <si>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</si>
  <si>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</si>
  <si>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</si>
  <si>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</si>
  <si>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</si>
  <si>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</si>
  <si>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</si>
  <si>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</si>
  <si>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</si>
  <si>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</si>
  <si>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</si>
  <si>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</si>
  <si>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</si>
  <si>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</si>
  <si>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</si>
  <si>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</si>
  <si>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</si>
  <si>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</si>
  <si>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</si>
  <si>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</si>
  <si>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</si>
  <si>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</si>
  <si>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</si>
  <si>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</si>
  <si>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</si>
  <si>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</si>
  <si>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</si>
  <si>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</si>
  <si>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</si>
  <si>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</si>
  <si>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</si>
  <si>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</si>
  <si>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</si>
  <si>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</si>
  <si>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</si>
  <si>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</si>
  <si>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</si>
  <si>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</si>
  <si>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</si>
  <si>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</si>
  <si>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</si>
  <si>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</si>
  <si>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</si>
  <si>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</si>
  <si>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</si>
  <si>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</si>
  <si>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</si>
  <si>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</si>
  <si>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</si>
  <si>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</si>
  <si>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</si>
  <si>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</si>
  <si>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</si>
  <si>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</si>
  <si>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</si>
  <si>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</si>
  <si>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</si>
  <si>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</si>
  <si>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</si>
  <si>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</si>
  <si>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</si>
  <si>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</si>
  <si>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</si>
  <si>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</si>
  <si>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</si>
  <si>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</si>
  <si>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</si>
  <si>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</si>
  <si>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</si>
  <si>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</si>
  <si>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</si>
  <si>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</si>
  <si>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</si>
  <si>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</si>
  <si>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</si>
  <si>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</si>
  <si>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</si>
  <si>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</si>
  <si>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</si>
  <si>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</si>
  <si>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</si>
  <si>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</si>
  <si>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</si>
  <si>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</si>
  <si>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</si>
  <si>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</si>
  <si>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</si>
  <si>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</si>
  <si>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</si>
  <si>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</si>
  <si>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</si>
  <si>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</si>
  <si>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</si>
  <si>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</si>
  <si>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</si>
  <si>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</si>
  <si>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</si>
  <si>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</si>
  <si>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</si>
  <si>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</si>
  <si>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</si>
  <si>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</si>
  <si>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</si>
  <si>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</si>
  <si>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</si>
  <si>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</si>
  <si>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</si>
  <si>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</si>
  <si>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</si>
  <si>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</si>
  <si>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</si>
  <si>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</si>
  <si>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</si>
  <si>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</si>
  <si>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</si>
  <si>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</si>
  <si>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</si>
  <si>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</si>
  <si>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</si>
  <si>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</si>
  <si>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</si>
  <si>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</si>
  <si>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</si>
  <si>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</si>
  <si>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</si>
  <si>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</si>
  <si>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</si>
  <si>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</si>
  <si>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</si>
  <si>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</si>
  <si>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</si>
  <si>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</si>
  <si>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</si>
  <si>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</si>
  <si>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</si>
  <si>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</si>
  <si>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</si>
  <si>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</si>
  <si>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</si>
  <si>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</si>
  <si>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</si>
  <si>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</si>
  <si>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</si>
  <si>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</si>
  <si>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</si>
  <si>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</si>
  <si>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</si>
  <si>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</si>
  <si>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</si>
  <si>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</si>
  <si>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</si>
  <si>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</si>
  <si>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</si>
  <si>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</si>
  <si>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</si>
  <si>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</si>
  <si>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</si>
  <si>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</si>
  <si>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</si>
  <si>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</si>
  <si>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</si>
  <si>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</si>
  <si>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</si>
  <si>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</si>
  <si>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</si>
  <si>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</si>
  <si>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</si>
  <si>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</si>
  <si>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</si>
  <si>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</si>
  <si>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</si>
  <si>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</si>
  <si>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</si>
  <si>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</si>
  <si>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</si>
  <si>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</si>
  <si>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</si>
  <si>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</si>
  <si>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</si>
  <si>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</si>
  <si>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</si>
  <si>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</si>
  <si>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</si>
  <si>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</si>
  <si>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</si>
  <si>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</si>
  <si>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</si>
  <si>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</si>
  <si>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</si>
  <si>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</si>
  <si>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</si>
  <si>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</si>
  <si>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</si>
  <si>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</si>
  <si>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</si>
  <si>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</si>
  <si>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</si>
  <si>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</si>
  <si>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</si>
  <si>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</si>
  <si>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</si>
  <si>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</si>
  <si>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</si>
  <si>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</si>
  <si>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</si>
  <si>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</si>
  <si>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</si>
  <si>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</si>
  <si>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</si>
  <si>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</si>
  <si>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</si>
  <si>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</si>
  <si>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</si>
  <si>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</si>
  <si>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</si>
  <si>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</si>
  <si>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</si>
  <si>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</si>
  <si>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</si>
  <si>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</si>
  <si>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</si>
  <si>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</si>
  <si>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</si>
  <si>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</si>
  <si>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</si>
  <si>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</si>
  <si>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</si>
  <si>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</si>
  <si>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</si>
  <si>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</si>
  <si>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</si>
  <si>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</si>
  <si>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</si>
  <si>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</si>
  <si>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</si>
  <si>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</si>
  <si>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</si>
  <si>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</si>
  <si>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</si>
  <si>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</si>
  <si>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</si>
  <si>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</si>
  <si>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</si>
  <si>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</si>
  <si>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</si>
  <si>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</si>
  <si>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</si>
  <si>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</si>
  <si>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</si>
  <si>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</si>
  <si>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</si>
  <si>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</si>
  <si>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</si>
  <si>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</si>
  <si>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</si>
  <si>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</si>
  <si>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</si>
  <si>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</si>
  <si>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</si>
  <si>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</si>
  <si>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</si>
  <si>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</si>
  <si>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</si>
  <si>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</si>
  <si>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</si>
  <si>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</si>
  <si>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</si>
  <si>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</si>
  <si>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</si>
  <si>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</si>
  <si>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</si>
  <si>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</si>
  <si>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</si>
  <si>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</si>
  <si>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</si>
  <si>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</si>
  <si>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</si>
  <si>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</si>
  <si>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</si>
  <si>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</si>
  <si>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</si>
  <si>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</si>
  <si>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</si>
  <si>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</si>
  <si>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</si>
  <si>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</si>
  <si>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</si>
  <si>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</si>
  <si>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</si>
  <si>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</si>
  <si>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</si>
  <si>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</si>
  <si>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</si>
  <si>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</si>
  <si>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</si>
  <si>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</si>
  <si>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</si>
  <si>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</si>
  <si>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</si>
  <si>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</si>
  <si>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</si>
  <si>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</si>
  <si>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</si>
  <si>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</si>
  <si>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</si>
  <si>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</si>
  <si>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</si>
  <si>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</si>
  <si>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</si>
  <si>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</si>
  <si>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</si>
  <si>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</si>
  <si>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</si>
  <si>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</si>
  <si>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</si>
  <si>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</si>
  <si>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</si>
  <si>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</si>
  <si>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</si>
  <si>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</si>
  <si>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</si>
  <si>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</si>
  <si>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</si>
  <si>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</si>
  <si>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</si>
  <si>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</si>
  <si>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</si>
  <si>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</si>
  <si>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</si>
  <si>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</si>
  <si>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</si>
  <si>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</si>
  <si>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</si>
  <si>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</si>
  <si>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</si>
  <si>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</si>
  <si>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</si>
  <si>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</si>
  <si>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</si>
  <si>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</si>
  <si>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</si>
  <si>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</si>
  <si>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</si>
  <si>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</si>
  <si>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</si>
  <si>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</si>
  <si>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</si>
  <si>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</si>
  <si>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</si>
  <si>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</si>
  <si>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</si>
  <si>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</si>
  <si>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</si>
  <si>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</si>
  <si>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</si>
  <si>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</si>
  <si>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</si>
  <si>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</si>
  <si>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</si>
  <si>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</si>
  <si>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</si>
  <si>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</si>
  <si>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</si>
  <si>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</si>
  <si>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</si>
  <si>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</si>
  <si>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</si>
  <si>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</si>
  <si>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</si>
  <si>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</si>
  <si>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</si>
  <si>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</si>
  <si>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</si>
  <si>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</si>
  <si>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</si>
  <si>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</si>
  <si>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</si>
  <si>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</si>
  <si>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</si>
  <si>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</si>
  <si>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</si>
  <si>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</si>
  <si>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</si>
  <si>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</si>
  <si>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</si>
  <si>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</si>
  <si>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</si>
  <si>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</si>
  <si>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</si>
  <si>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</si>
  <si>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</si>
  <si>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</si>
  <si>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</si>
  <si>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</si>
  <si>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</si>
  <si>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</si>
  <si>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</si>
  <si>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</si>
  <si>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</si>
  <si>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</si>
  <si>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</si>
  <si>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</si>
  <si>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</si>
  <si>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</si>
  <si>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</si>
  <si>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</si>
  <si>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</si>
  <si>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</si>
  <si>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</si>
  <si>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</si>
  <si>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</si>
  <si>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</si>
  <si>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</si>
  <si>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</si>
  <si>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</si>
  <si>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</si>
  <si>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</si>
  <si>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</si>
  <si>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</si>
  <si>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</si>
  <si>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</si>
  <si>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</si>
  <si>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</si>
  <si>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</si>
  <si>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</si>
  <si>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</si>
  <si>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</si>
  <si>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</si>
  <si>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</si>
  <si>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</si>
  <si>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</si>
  <si>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</si>
  <si>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</si>
  <si>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</si>
  <si>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</si>
  <si>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</si>
  <si>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</si>
  <si>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</si>
  <si>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</si>
  <si>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</si>
  <si>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</si>
  <si>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</si>
  <si>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</si>
  <si>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</si>
  <si>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</si>
  <si>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</si>
  <si>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</si>
  <si>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</si>
  <si>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</si>
  <si>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</si>
  <si>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</si>
  <si>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</si>
  <si>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</si>
  <si>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</si>
  <si>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</si>
  <si>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</si>
  <si>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</si>
  <si>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</si>
  <si>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</si>
  <si>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</si>
  <si>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</si>
  <si>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</si>
  <si>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</si>
  <si>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</si>
  <si>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</si>
  <si>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</si>
  <si>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</si>
  <si>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</si>
  <si>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</si>
  <si>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</si>
  <si>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</si>
  <si>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</si>
  <si>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</si>
  <si>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</si>
  <si>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</si>
  <si>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</si>
  <si>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</si>
  <si>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</si>
  <si>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</si>
  <si>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</si>
  <si>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</si>
  <si>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</si>
  <si>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</si>
  <si>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</si>
  <si>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</si>
  <si>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</si>
  <si>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</si>
  <si>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</si>
  <si>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</si>
  <si>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</si>
  <si>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</si>
  <si>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</si>
  <si>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</si>
  <si>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</si>
  <si>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</si>
  <si>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</si>
  <si>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</si>
  <si>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</si>
  <si>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</si>
  <si>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</si>
  <si>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</si>
  <si>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</si>
  <si>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</si>
  <si>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</si>
  <si>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</si>
  <si>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</si>
  <si>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</si>
  <si>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</si>
  <si>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</si>
  <si>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</si>
  <si>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</si>
  <si>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</si>
  <si>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</si>
  <si>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</si>
  <si>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</si>
  <si>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</si>
  <si>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</si>
  <si>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</si>
  <si>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</si>
  <si>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</si>
  <si>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</si>
  <si>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</si>
  <si>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</si>
  <si>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</si>
  <si>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</si>
  <si>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</si>
  <si>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</si>
  <si>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</si>
  <si>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</si>
  <si>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</si>
  <si>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</si>
  <si>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</si>
  <si>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</si>
  <si>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</si>
  <si>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</si>
  <si>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</si>
  <si>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</si>
  <si>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</si>
  <si>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</si>
  <si>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</si>
  <si>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</si>
  <si>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</si>
  <si>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</si>
  <si>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</si>
  <si>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</si>
  <si>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</si>
  <si>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</si>
  <si>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</si>
  <si>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</si>
  <si>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</si>
  <si>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</si>
  <si>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</si>
  <si>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</si>
  <si>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</si>
  <si>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</si>
  <si>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</si>
  <si>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</si>
  <si>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</si>
  <si>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</si>
  <si>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</si>
  <si>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</si>
  <si>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</si>
  <si>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</si>
  <si>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</si>
  <si>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</si>
  <si>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</si>
  <si>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</si>
  <si>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</si>
  <si>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</si>
  <si>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</si>
  <si>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</si>
  <si>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</si>
  <si>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</si>
  <si>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</si>
  <si>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</si>
  <si>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</si>
  <si>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</si>
  <si>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</si>
  <si>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</si>
  <si>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</si>
  <si>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</si>
  <si>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</si>
  <si>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</si>
  <si>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</si>
  <si>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</si>
  <si>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</si>
  <si>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</si>
  <si>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</si>
  <si>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</si>
  <si>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</si>
  <si>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</si>
  <si>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</si>
  <si>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</si>
  <si>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</si>
  <si>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</si>
  <si>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</si>
  <si>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</si>
  <si>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</si>
  <si>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</si>
  <si>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</si>
  <si>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</si>
  <si>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</si>
  <si>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</si>
  <si>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</si>
  <si>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</si>
  <si>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</si>
  <si>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</si>
  <si>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</si>
  <si>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</si>
  <si>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</si>
  <si>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</si>
  <si>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</si>
  <si>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</si>
  <si>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</si>
  <si>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</si>
  <si>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</si>
  <si>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</si>
  <si>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</si>
  <si>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</si>
  <si>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</si>
  <si>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</si>
  <si>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</si>
  <si>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</si>
  <si>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</si>
  <si>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</si>
  <si>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</si>
  <si>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</si>
  <si>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</si>
  <si>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</si>
  <si>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</si>
  <si>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</si>
  <si>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</si>
  <si>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</si>
  <si>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</si>
  <si>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</si>
  <si>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</si>
  <si>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</si>
  <si>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</si>
  <si>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</si>
  <si>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</si>
  <si>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</si>
  <si>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</si>
  <si>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</si>
  <si>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</si>
  <si>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</si>
  <si>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</si>
  <si>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</si>
  <si>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</si>
  <si>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</si>
  <si>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</si>
  <si>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</si>
  <si>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</si>
  <si>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</si>
  <si>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</si>
  <si>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</si>
  <si>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</si>
  <si>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</si>
  <si>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</si>
  <si>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</si>
  <si>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</si>
  <si>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</si>
  <si>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</si>
  <si>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</si>
  <si>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</si>
  <si>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</si>
  <si>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</si>
  <si>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</si>
  <si>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</si>
  <si>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</si>
  <si>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</si>
  <si>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</si>
  <si>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</si>
  <si>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</si>
  <si>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</si>
  <si>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</si>
  <si>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</si>
  <si>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</si>
  <si>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</si>
  <si>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</si>
  <si>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</si>
  <si>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</si>
  <si>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</si>
  <si>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</si>
  <si>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</si>
  <si>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</si>
  <si>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</si>
  <si>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</si>
  <si>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</si>
  <si>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</si>
  <si>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</si>
  <si>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</si>
  <si>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</si>
  <si>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</si>
  <si>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</si>
  <si>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</si>
  <si>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</si>
  <si>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</si>
  <si>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</si>
  <si>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</si>
  <si>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</si>
  <si>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</si>
  <si>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</si>
  <si>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</si>
  <si>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</si>
  <si>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</si>
  <si>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</si>
  <si>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</si>
  <si>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</si>
  <si>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</si>
  <si>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</si>
  <si>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</si>
  <si>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</si>
  <si>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</si>
  <si>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</si>
  <si>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</si>
  <si>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</si>
  <si>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</si>
  <si>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</si>
  <si>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</si>
  <si>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</si>
  <si>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</si>
  <si>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</si>
  <si>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</si>
  <si>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</si>
  <si>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</si>
  <si>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</si>
  <si>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</si>
  <si>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</si>
  <si>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</si>
  <si>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</si>
  <si>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</si>
  <si>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</si>
  <si>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</si>
  <si>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</si>
  <si>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</si>
  <si>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</si>
  <si>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</si>
  <si>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</si>
  <si>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</si>
  <si>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</si>
  <si>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</si>
  <si>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</si>
  <si>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</si>
  <si>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</si>
  <si>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</si>
  <si>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</si>
  <si>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</si>
  <si>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</si>
  <si>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</si>
  <si>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</si>
  <si>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</si>
  <si>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</si>
  <si>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</si>
  <si>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</si>
  <si>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</si>
  <si>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</si>
  <si>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</si>
  <si>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</si>
  <si>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</si>
  <si>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</si>
  <si>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</si>
  <si>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</si>
  <si>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</si>
  <si>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</si>
  <si>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</si>
  <si>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</si>
  <si>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</si>
  <si>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</si>
  <si>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</si>
  <si>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</si>
  <si>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</si>
  <si>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</si>
  <si>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</si>
  <si>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</si>
  <si>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</si>
  <si>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</si>
  <si>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</si>
  <si>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</si>
  <si>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</si>
  <si>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</si>
  <si>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</si>
  <si>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</si>
  <si>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</si>
  <si>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</si>
  <si>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</si>
  <si>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</si>
  <si>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</si>
  <si>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</si>
  <si>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</si>
  <si>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</si>
  <si>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</si>
  <si>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</si>
  <si>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</si>
  <si>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</si>
  <si>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</si>
  <si>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</si>
  <si>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</si>
  <si>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</si>
  <si>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</si>
  <si>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</si>
  <si>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</si>
  <si>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</si>
  <si>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</si>
  <si>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</si>
  <si>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</si>
  <si>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</si>
  <si>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</si>
  <si>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</si>
  <si>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</si>
  <si>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</si>
  <si>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</si>
  <si>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</si>
  <si>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</si>
  <si>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</si>
  <si>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</si>
  <si>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</si>
  <si>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</si>
  <si>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</si>
  <si>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</si>
  <si>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</si>
  <si>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</si>
  <si>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</si>
  <si>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</si>
  <si>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</si>
  <si>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</si>
  <si>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</si>
  <si>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</si>
  <si>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</si>
  <si>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</si>
  <si>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</si>
  <si>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</si>
  <si>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</si>
  <si>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</si>
  <si>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</si>
  <si>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</si>
  <si>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</si>
  <si>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</si>
  <si>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</si>
  <si>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</si>
  <si>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</si>
  <si>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</si>
  <si>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</si>
  <si>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</si>
  <si>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</si>
  <si>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</si>
  <si>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</si>
  <si>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</si>
  <si>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</si>
  <si>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</si>
  <si>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</si>
  <si>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</si>
  <si>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</si>
  <si>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</si>
  <si>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</si>
  <si>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</si>
  <si>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</si>
  <si>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</si>
  <si>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</si>
  <si>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</si>
  <si>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</si>
  <si>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</si>
  <si>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</si>
  <si>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</si>
  <si>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</si>
  <si>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</si>
  <si>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</si>
  <si>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</si>
  <si>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</si>
  <si>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</si>
  <si>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</si>
  <si>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</si>
  <si>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</si>
  <si>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</si>
  <si>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</si>
  <si>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</si>
  <si>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</si>
  <si>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</si>
  <si>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</si>
  <si>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</si>
  <si>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</si>
  <si>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</si>
  <si>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</si>
  <si>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</si>
  <si>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</si>
  <si>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</si>
  <si>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</si>
  <si>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</si>
  <si>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</si>
  <si>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</si>
  <si>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</si>
  <si>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</si>
  <si>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</si>
  <si>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</si>
  <si>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</si>
  <si>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</si>
  <si>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</si>
  <si>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</si>
  <si>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</si>
  <si>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</si>
  <si>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</si>
  <si>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</si>
  <si>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</si>
  <si>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</si>
  <si>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</si>
  <si>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</si>
  <si>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</si>
  <si>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</si>
  <si>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</si>
  <si>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</si>
  <si>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</si>
  <si>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</si>
  <si>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</si>
  <si>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</si>
  <si>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</si>
  <si>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</si>
  <si>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</si>
  <si>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</si>
  <si>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</si>
  <si>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</si>
  <si>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</si>
  <si>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</si>
  <si>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</si>
  <si>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</si>
  <si>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</si>
  <si>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</si>
  <si>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</si>
  <si>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</si>
  <si>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</si>
  <si>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</si>
  <si>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</si>
  <si>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</si>
  <si>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</si>
  <si>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</si>
  <si>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</si>
  <si>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</si>
  <si>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</si>
  <si>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</si>
  <si>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</si>
  <si>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</si>
  <si>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</si>
  <si>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</si>
  <si>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</si>
  <si>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</si>
  <si>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</si>
  <si>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</si>
  <si>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</si>
  <si>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</si>
  <si>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</si>
  <si>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</si>
  <si>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</si>
  <si>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</si>
  <si>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</si>
  <si>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</si>
  <si>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</si>
  <si>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</si>
  <si>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</si>
  <si>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</si>
  <si>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</si>
  <si>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</si>
  <si>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</si>
  <si>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</si>
  <si>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</si>
  <si>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</si>
  <si>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</si>
  <si>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</si>
  <si>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</si>
  <si>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</si>
  <si>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</si>
  <si>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</si>
  <si>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</si>
  <si>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</si>
  <si>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</si>
  <si>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</si>
  <si>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</si>
  <si>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</si>
  <si>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</si>
  <si>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</si>
  <si>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</si>
  <si>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</si>
  <si>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</si>
  <si>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</si>
  <si>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</si>
  <si>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</si>
  <si>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</si>
  <si>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</si>
  <si>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</si>
  <si>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</si>
  <si>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</si>
  <si>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</si>
  <si>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</si>
  <si>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</si>
  <si>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</si>
  <si>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</si>
  <si>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</si>
  <si>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</si>
  <si>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</si>
  <si>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</si>
  <si>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</si>
  <si>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</si>
  <si>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</si>
  <si>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</si>
  <si>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</si>
  <si>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</si>
  <si>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</si>
  <si>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</si>
  <si>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</si>
  <si>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</si>
  <si>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</si>
  <si>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</si>
  <si>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</si>
  <si>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</si>
  <si>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</si>
  <si>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</si>
  <si>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</si>
  <si>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</si>
  <si>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</si>
  <si>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</si>
  <si>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</si>
  <si>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</si>
  <si>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</si>
  <si>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</si>
  <si>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</si>
  <si>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</si>
  <si>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</si>
  <si>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</si>
  <si>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</si>
  <si>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</si>
  <si>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</si>
  <si>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</si>
  <si>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</si>
  <si>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</si>
  <si>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</si>
  <si>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</si>
  <si>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</si>
  <si>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</si>
  <si>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</si>
  <si>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</si>
  <si>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</si>
  <si>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</si>
  <si>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</si>
  <si>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</si>
  <si>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</si>
  <si>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</si>
  <si>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</si>
  <si>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</si>
  <si>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</si>
  <si>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</si>
  <si>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</si>
  <si>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</si>
  <si>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</si>
  <si>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</si>
  <si>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</si>
  <si>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</si>
  <si>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</si>
  <si>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</si>
  <si>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</si>
  <si>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</si>
  <si>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</si>
  <si>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</si>
  <si>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</si>
  <si>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</si>
  <si>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</si>
  <si>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</si>
  <si>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</si>
  <si>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</si>
  <si>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</si>
  <si>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</si>
  <si>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</si>
  <si>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</si>
  <si>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</si>
  <si>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</si>
  <si>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</si>
  <si>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</si>
  <si>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</si>
  <si>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</si>
  <si>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</si>
  <si>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</si>
  <si>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</si>
  <si>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</si>
  <si>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</si>
  <si>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</si>
  <si>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</si>
  <si>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</si>
  <si>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</si>
  <si>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</si>
  <si>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</si>
  <si>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</si>
  <si>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</si>
  <si>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</si>
  <si>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</si>
  <si>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</si>
  <si>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</si>
  <si>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</si>
  <si>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</si>
  <si>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</si>
  <si>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</si>
  <si>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</si>
  <si>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</si>
  <si>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</si>
  <si>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</si>
  <si>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</si>
  <si>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</si>
  <si>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</si>
  <si>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</si>
  <si>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</si>
  <si>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</si>
  <si>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</si>
  <si>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</si>
  <si>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</si>
  <si>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</si>
  <si>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</si>
  <si>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</si>
  <si>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</si>
  <si>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</si>
  <si>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</si>
  <si>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</si>
  <si>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</si>
  <si>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</si>
  <si>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</si>
  <si>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</si>
  <si>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</si>
  <si>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</si>
  <si>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</si>
  <si>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</si>
  <si>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</si>
  <si>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</si>
  <si>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</si>
  <si>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</si>
  <si>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</si>
  <si>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</si>
  <si>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</si>
  <si>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</si>
  <si>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</si>
  <si>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</si>
  <si>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</si>
  <si>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</si>
  <si>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</si>
  <si>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</si>
  <si>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</si>
  <si>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</si>
  <si>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</si>
  <si>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</si>
  <si>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</si>
  <si>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</si>
  <si>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</si>
  <si>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</si>
  <si>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</si>
  <si>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</si>
  <si>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</si>
  <si>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</si>
  <si>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</si>
  <si>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</si>
  <si>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</si>
  <si>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</si>
  <si>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</si>
  <si>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</si>
  <si>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</si>
  <si>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</si>
  <si>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</si>
  <si>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</si>
  <si>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</si>
  <si>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</si>
  <si>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</si>
  <si>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</si>
  <si>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</si>
  <si>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</si>
  <si>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</si>
  <si>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</si>
  <si>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</si>
  <si>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</si>
  <si>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</si>
  <si>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</si>
  <si>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</si>
  <si>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</si>
  <si>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</si>
  <si>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</si>
  <si>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</si>
  <si>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</si>
  <si>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</si>
  <si>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</si>
  <si>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</si>
  <si>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</si>
  <si>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</si>
  <si>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</si>
  <si>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</si>
  <si>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</si>
  <si>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</si>
  <si>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</si>
  <si>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</si>
  <si>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</si>
  <si>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</si>
  <si>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</si>
  <si>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</si>
  <si>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</si>
  <si>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</si>
  <si>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</si>
  <si>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</si>
  <si>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</si>
  <si>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</si>
  <si>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</si>
  <si>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</si>
  <si>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</si>
  <si>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</si>
  <si>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</si>
  <si>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</si>
  <si>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</si>
  <si>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</si>
  <si>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</si>
  <si>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</si>
  <si>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</si>
  <si>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</si>
  <si>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</si>
  <si>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</si>
  <si>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</si>
  <si>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</si>
  <si>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</si>
  <si>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</si>
  <si>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</si>
  <si>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</si>
  <si>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</si>
  <si>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</si>
  <si>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</si>
  <si>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</si>
  <si>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</si>
  <si>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</si>
  <si>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</si>
  <si>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</si>
  <si>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</si>
  <si>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</si>
  <si>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</si>
  <si>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</si>
  <si>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</si>
  <si>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</si>
  <si>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</si>
  <si>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</si>
  <si>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</si>
  <si>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</si>
  <si>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</si>
  <si>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</si>
  <si>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</si>
  <si>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</si>
  <si>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</si>
  <si>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</si>
  <si>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</si>
  <si>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</si>
  <si>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</si>
  <si>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</si>
  <si>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</si>
  <si>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</si>
  <si>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</si>
  <si>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</si>
  <si>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</si>
  <si>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</si>
  <si>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</si>
  <si>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</si>
  <si>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</si>
  <si>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</si>
  <si>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</si>
  <si>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</si>
  <si>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</si>
  <si>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</si>
  <si>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</si>
  <si>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</si>
  <si>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</si>
  <si>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</si>
  <si>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</si>
  <si>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</si>
  <si>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</si>
  <si>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</si>
  <si>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</si>
  <si>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</si>
  <si>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</si>
  <si>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</si>
  <si>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</si>
  <si>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</si>
  <si>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</si>
  <si>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</si>
  <si>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</si>
  <si>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</si>
  <si>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</si>
  <si>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</si>
  <si>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</si>
  <si>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</si>
  <si>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</si>
  <si>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</si>
  <si>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</si>
  <si>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</si>
  <si>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</si>
  <si>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</si>
  <si>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</si>
  <si>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</si>
  <si>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</si>
  <si>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</si>
  <si>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</si>
  <si>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</si>
  <si>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</si>
  <si>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</si>
  <si>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</si>
  <si>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</si>
  <si>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</si>
  <si>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</si>
  <si>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</si>
  <si>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</si>
  <si>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</si>
  <si>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</si>
  <si>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</si>
  <si>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</si>
  <si>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</si>
  <si>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</si>
  <si>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</si>
  <si>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</si>
  <si>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</si>
  <si>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</si>
  <si>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</si>
  <si>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</si>
  <si>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</si>
  <si>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</si>
  <si>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</si>
  <si>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</si>
  <si>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</si>
  <si>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</si>
  <si>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</si>
  <si>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</si>
  <si>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</si>
  <si>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</si>
  <si>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</si>
  <si>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</si>
  <si>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</si>
  <si>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</si>
  <si>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</si>
  <si>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</si>
  <si>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</si>
  <si>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</si>
  <si>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</si>
  <si>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</si>
  <si>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</si>
  <si>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</si>
  <si>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</si>
  <si>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</si>
  <si>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</si>
  <si>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</si>
  <si>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</si>
  <si>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</si>
  <si>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</si>
  <si>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</si>
  <si>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</si>
  <si>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</si>
  <si>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</si>
  <si>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</si>
  <si>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</si>
  <si>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</si>
  <si>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</si>
  <si>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</si>
  <si>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</si>
  <si>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</si>
  <si>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</si>
  <si>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</si>
  <si>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</si>
  <si>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</si>
  <si>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</si>
  <si>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</si>
  <si>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</si>
  <si>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</si>
  <si>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</si>
  <si>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</si>
  <si>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</si>
  <si>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</si>
  <si>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</si>
  <si>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</si>
  <si>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</si>
  <si>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</si>
  <si>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</si>
  <si>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</si>
  <si>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</si>
  <si>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</si>
  <si>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</si>
  <si>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</si>
  <si>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</si>
  <si>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</si>
  <si>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</si>
  <si>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</si>
  <si>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</si>
  <si>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</si>
  <si>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</si>
  <si>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</si>
  <si>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</si>
  <si>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</si>
  <si>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</si>
  <si>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</si>
  <si>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</si>
  <si>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</si>
  <si>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</si>
  <si>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</si>
  <si>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</si>
  <si>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</si>
  <si>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</si>
  <si>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</si>
  <si>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</si>
  <si>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</si>
  <si>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</si>
  <si>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</si>
  <si>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</si>
  <si>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</si>
  <si>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</si>
  <si>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</si>
  <si>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</si>
  <si>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</si>
  <si>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</si>
  <si>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</si>
  <si>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</si>
  <si>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</si>
  <si>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</si>
  <si>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</si>
  <si>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</si>
  <si>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</si>
  <si>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</si>
  <si>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</si>
  <si>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</si>
  <si>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</si>
  <si>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</si>
  <si>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</si>
  <si>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</si>
  <si>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</si>
  <si>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</si>
  <si>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</si>
  <si>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</si>
  <si>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</si>
  <si>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</si>
  <si>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</si>
  <si>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</si>
  <si>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</si>
  <si>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</si>
  <si>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</si>
  <si>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</si>
  <si>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</si>
  <si>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</si>
  <si>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</si>
  <si>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</si>
  <si>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</si>
  <si>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</si>
  <si>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</si>
  <si>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</si>
  <si>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</si>
  <si>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</si>
  <si>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</si>
  <si>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</si>
  <si>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</si>
  <si>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</si>
  <si>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</si>
  <si>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</si>
  <si>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</si>
  <si>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</si>
  <si>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</si>
  <si>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</si>
  <si>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</si>
  <si>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</si>
  <si>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</si>
  <si>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</si>
  <si>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</si>
  <si>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</si>
  <si>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</si>
  <si>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</si>
  <si>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</si>
  <si>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</si>
  <si>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</si>
  <si>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</si>
  <si>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</si>
  <si>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</si>
  <si>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</si>
  <si>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</si>
  <si>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</si>
  <si>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</si>
  <si>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</si>
  <si>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</si>
  <si>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</si>
  <si>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</si>
  <si>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</si>
  <si>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</si>
  <si>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</si>
  <si>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</si>
  <si>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</si>
  <si>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</si>
  <si>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</si>
  <si>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</si>
  <si>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</si>
  <si>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</si>
  <si>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</si>
  <si>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</si>
  <si>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</si>
  <si>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</si>
  <si>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</si>
  <si>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</si>
  <si>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</si>
  <si>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</si>
  <si>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</si>
  <si>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</si>
  <si>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</si>
  <si>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</si>
  <si>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</si>
  <si>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</si>
  <si>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</si>
  <si>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</si>
  <si>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</si>
  <si>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</si>
  <si>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</si>
  <si>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</si>
  <si>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</si>
  <si>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</si>
  <si>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</si>
  <si>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</si>
  <si>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</si>
  <si>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</si>
  <si>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</si>
  <si>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</si>
  <si>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</si>
  <si>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</si>
  <si>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</si>
  <si>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</si>
  <si>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</si>
  <si>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</si>
  <si>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</si>
  <si>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</si>
  <si>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</si>
  <si>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</si>
  <si>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</si>
  <si>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</si>
  <si>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</si>
  <si>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</si>
  <si>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</si>
  <si>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</si>
  <si>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</si>
  <si>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</si>
  <si>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</si>
  <si>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</si>
  <si>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</si>
  <si>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</si>
  <si>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</si>
  <si>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</si>
  <si>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</si>
  <si>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</si>
  <si>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</si>
  <si>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</si>
  <si>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</si>
  <si>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</si>
  <si>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</si>
  <si>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</si>
  <si>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</si>
  <si>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</si>
  <si>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</si>
  <si>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</si>
  <si>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</si>
  <si>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</si>
  <si>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</si>
  <si>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</si>
  <si>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</si>
  <si>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</si>
  <si>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</si>
  <si>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</si>
  <si>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</si>
  <si>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</si>
  <si>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</si>
  <si>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</si>
  <si>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</si>
  <si>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</si>
  <si>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</si>
  <si>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</si>
  <si>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</si>
  <si>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</si>
  <si>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</si>
  <si>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</si>
  <si>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</si>
  <si>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</si>
  <si>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</si>
  <si>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</si>
  <si>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</si>
  <si>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</si>
  <si>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</si>
  <si>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</si>
  <si>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</si>
  <si>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</si>
  <si>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</si>
  <si>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</si>
  <si>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</si>
  <si>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</si>
  <si>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</si>
  <si>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</si>
  <si>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</si>
  <si>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</si>
  <si>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</si>
  <si>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</si>
  <si>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</si>
  <si>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</si>
  <si>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</si>
  <si>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</si>
  <si>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</si>
  <si>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</si>
  <si>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</si>
  <si>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</si>
  <si>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</si>
  <si>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</si>
  <si>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</si>
  <si>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</si>
  <si>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</si>
  <si>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</si>
  <si>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</si>
  <si>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</si>
  <si>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</si>
  <si>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</si>
  <si>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</si>
  <si>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</si>
  <si>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</si>
  <si>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</si>
  <si>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</si>
  <si>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</si>
  <si>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</si>
  <si>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</si>
  <si>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</si>
  <si>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</si>
  <si>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</si>
  <si>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</si>
  <si>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</si>
  <si>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</si>
  <si>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</si>
  <si>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</si>
  <si>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</si>
  <si>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</si>
  <si>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</si>
  <si>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</si>
  <si>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</si>
  <si>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</si>
  <si>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</si>
  <si>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</si>
  <si>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</si>
  <si>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</si>
  <si>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</si>
  <si>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</si>
  <si>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</si>
  <si>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</si>
  <si>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</si>
  <si>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</si>
  <si>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</si>
  <si>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</si>
  <si>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</si>
  <si>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</si>
  <si>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</si>
  <si>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</si>
  <si>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</si>
  <si>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</si>
  <si>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</si>
  <si>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</si>
  <si>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</si>
  <si>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</si>
  <si>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</si>
  <si>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</si>
  <si>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</si>
  <si>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</si>
  <si>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</si>
  <si>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</si>
  <si>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</si>
  <si>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</si>
  <si>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</si>
  <si>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</si>
  <si>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</si>
  <si>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</si>
  <si>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</si>
  <si>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</si>
  <si>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</si>
  <si>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</si>
  <si>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</si>
  <si>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</si>
  <si>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</si>
  <si>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</si>
  <si>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</si>
  <si>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</si>
  <si>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</si>
  <si>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</si>
  <si>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</si>
  <si>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</si>
  <si>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</si>
  <si>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</si>
  <si>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</si>
  <si>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</si>
  <si>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</si>
  <si>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</si>
  <si>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</si>
  <si>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</si>
  <si>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</si>
  <si>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</si>
  <si>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</si>
  <si>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</si>
  <si>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</si>
  <si>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</si>
  <si>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</si>
  <si>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</si>
  <si>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</si>
  <si>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</si>
  <si>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</si>
  <si>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</si>
  <si>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</si>
  <si>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</si>
  <si>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</si>
  <si>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</si>
  <si>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</si>
  <si>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</si>
  <si>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</si>
  <si>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</si>
  <si>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</si>
  <si>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</si>
  <si>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</si>
  <si>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</si>
  <si>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</si>
  <si>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</si>
  <si>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</si>
  <si>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</si>
  <si>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</si>
  <si>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</si>
  <si>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</si>
  <si>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</si>
  <si>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</si>
  <si>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</si>
  <si>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</si>
  <si>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</si>
  <si>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</si>
  <si>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</si>
  <si>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</si>
  <si>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</si>
  <si>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</si>
  <si>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</si>
  <si>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</si>
  <si>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</si>
  <si>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</si>
  <si>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</si>
  <si>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</si>
  <si>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</si>
  <si>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</si>
  <si>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</si>
  <si>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</si>
  <si>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</si>
  <si>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</si>
  <si>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</si>
  <si>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</si>
  <si>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</si>
  <si>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</si>
  <si>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</si>
  <si>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</si>
  <si>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</si>
  <si>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</si>
  <si>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</si>
  <si>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</si>
  <si>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</si>
  <si>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</si>
  <si>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</si>
  <si>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</si>
  <si>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</si>
  <si>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</si>
  <si>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</si>
  <si>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</si>
  <si>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</si>
  <si>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</si>
  <si>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</si>
  <si>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</si>
  <si>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</si>
  <si>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</si>
  <si>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</si>
  <si>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</si>
  <si>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</si>
  <si>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</si>
  <si>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</si>
  <si>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</si>
  <si>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</si>
  <si>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</si>
  <si>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</si>
  <si>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</si>
  <si>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</si>
  <si>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</si>
  <si>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</si>
  <si>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</si>
  <si>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</si>
  <si>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</si>
  <si>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</si>
  <si>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</si>
  <si>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</si>
  <si>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</si>
  <si>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</si>
  <si>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</si>
  <si>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</si>
  <si>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</si>
  <si>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</si>
  <si>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</si>
  <si>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</si>
  <si>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</si>
  <si>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</si>
  <si>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</si>
  <si>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</si>
  <si>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</si>
  <si>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</si>
  <si>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</si>
  <si>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</si>
  <si>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</si>
  <si>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</si>
  <si>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</si>
  <si>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</si>
  <si>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</si>
  <si>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</si>
  <si>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</si>
  <si>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</si>
  <si>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</si>
  <si>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</si>
  <si>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</si>
  <si>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</si>
  <si>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</si>
  <si>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</si>
  <si>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</si>
  <si>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</si>
  <si>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</si>
  <si>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</si>
  <si>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</si>
  <si>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</si>
  <si>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</si>
  <si>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</si>
  <si>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</si>
  <si>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</si>
  <si>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</si>
  <si>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</si>
  <si>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</si>
  <si>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</si>
  <si>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</si>
  <si>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</si>
  <si>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</si>
  <si>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</si>
  <si>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</si>
  <si>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</si>
  <si>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</si>
  <si>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</si>
  <si>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</si>
  <si>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</si>
  <si>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</si>
  <si>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</si>
  <si>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</si>
  <si>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</si>
  <si>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</si>
  <si>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</si>
  <si>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</si>
  <si>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</si>
  <si>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</si>
  <si>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</si>
  <si>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</si>
  <si>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</si>
  <si>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</si>
  <si>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</si>
  <si>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</si>
  <si>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</si>
  <si>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</si>
  <si>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</si>
  <si>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</si>
  <si>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</si>
  <si>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</si>
  <si>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</si>
  <si>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</si>
  <si>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</si>
  <si>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</si>
  <si>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</si>
  <si>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</si>
  <si>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</si>
  <si>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</si>
  <si>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</si>
  <si>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</si>
  <si>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</si>
  <si>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</si>
  <si>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</si>
  <si>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</si>
  <si>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</si>
  <si>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</si>
  <si>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</si>
  <si>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</si>
  <si>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</si>
  <si>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</si>
  <si>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</si>
  <si>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</si>
  <si>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</si>
  <si>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</si>
  <si>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</si>
  <si>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</si>
  <si>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</si>
  <si>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</si>
  <si>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</si>
  <si>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</si>
  <si>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</si>
  <si>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</si>
  <si>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</si>
  <si>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</si>
  <si>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</si>
  <si>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</si>
  <si>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</si>
  <si>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</si>
  <si>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</si>
  <si>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</si>
  <si>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</si>
  <si>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</si>
  <si>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</si>
  <si>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</si>
  <si>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</si>
  <si>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</si>
  <si>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</si>
  <si>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</si>
  <si>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</si>
  <si>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</si>
  <si>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</si>
  <si>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</si>
  <si>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</si>
  <si>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</si>
  <si>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</si>
  <si>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</si>
  <si>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</si>
  <si>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</si>
  <si>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</si>
  <si>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</si>
  <si>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</si>
  <si>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</si>
  <si>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</si>
  <si>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</si>
  <si>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</si>
  <si>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</si>
  <si>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</si>
  <si>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</si>
  <si>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</si>
  <si>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</si>
  <si>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</si>
  <si>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</si>
  <si>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</si>
  <si>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</si>
  <si>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</si>
  <si>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</si>
  <si>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</si>
  <si>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</si>
  <si>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</si>
  <si>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</si>
  <si>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</si>
  <si>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</si>
  <si>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</si>
  <si>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</si>
  <si>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</si>
  <si>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</si>
  <si>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</si>
  <si>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</si>
  <si>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</si>
  <si>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</si>
  <si>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</si>
  <si>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</si>
  <si>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</si>
  <si>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</si>
  <si>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</si>
  <si>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</si>
  <si>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</si>
  <si>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</si>
  <si>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</si>
  <si>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</si>
  <si>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</si>
  <si>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</si>
  <si>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</si>
  <si>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</si>
  <si>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</si>
  <si>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</si>
  <si>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</si>
  <si>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</si>
  <si>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</si>
  <si>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</si>
  <si>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</si>
  <si>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</si>
  <si>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</si>
  <si>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</si>
  <si>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</si>
  <si>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</si>
  <si>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</si>
  <si>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</si>
  <si>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</si>
  <si>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</si>
  <si>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</si>
  <si>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</si>
  <si>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</si>
  <si>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</si>
  <si>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</si>
  <si>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</si>
  <si>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</si>
  <si>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</si>
  <si>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</si>
  <si>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</si>
  <si>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</si>
  <si>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</si>
  <si>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</si>
  <si>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</si>
  <si>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</si>
  <si>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</si>
  <si>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</si>
  <si>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</si>
  <si>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</si>
  <si>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</si>
  <si>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</si>
  <si>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</si>
  <si>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</si>
  <si>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</si>
  <si>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</si>
  <si>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</si>
  <si>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</si>
  <si>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</si>
  <si>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</si>
  <si>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</si>
  <si>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</si>
  <si>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</si>
  <si>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</si>
  <si>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</si>
  <si>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</si>
  <si>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</si>
  <si>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</si>
  <si>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</si>
  <si>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</si>
  <si>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</si>
  <si>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</si>
  <si>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</si>
  <si>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</si>
  <si>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</si>
  <si>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</si>
  <si>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</si>
  <si>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</si>
  <si>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</si>
  <si>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</si>
  <si>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</si>
  <si>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</si>
  <si>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</si>
  <si>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</si>
  <si>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</si>
  <si>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</si>
  <si>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</si>
  <si>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</si>
  <si>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</si>
  <si>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</si>
  <si>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</si>
  <si>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</si>
  <si>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</si>
  <si>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</si>
  <si>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</si>
  <si>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</si>
  <si>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</si>
  <si>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</si>
  <si>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</si>
  <si>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</si>
  <si>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</si>
  <si>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</si>
  <si>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</si>
  <si>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</si>
  <si>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</si>
  <si>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</si>
  <si>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</si>
  <si>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</si>
  <si>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</si>
  <si>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</si>
  <si>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</si>
  <si>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</si>
  <si>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</si>
  <si>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</si>
  <si>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</si>
  <si>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</si>
  <si>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</si>
  <si>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</si>
  <si>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</si>
  <si>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</si>
  <si>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</si>
  <si>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</si>
  <si>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</si>
  <si>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</si>
  <si>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</si>
  <si>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</si>
  <si>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</si>
  <si>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</si>
  <si>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</si>
  <si>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</si>
  <si>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</si>
  <si>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</si>
  <si>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</si>
  <si>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</si>
  <si>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</si>
  <si>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</si>
  <si>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</si>
  <si>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</si>
  <si>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</si>
  <si>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</si>
  <si>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</si>
  <si>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</si>
  <si>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</si>
  <si>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</si>
  <si>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</si>
  <si>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</si>
  <si>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</si>
  <si>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</si>
  <si>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</si>
  <si>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</si>
  <si>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</si>
  <si>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</si>
  <si>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</si>
  <si>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</si>
  <si>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</si>
  <si>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</si>
  <si>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</si>
  <si>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</si>
  <si>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</si>
  <si>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</si>
  <si>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</si>
  <si>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</si>
  <si>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</si>
  <si>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</si>
  <si>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</si>
  <si>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</si>
  <si>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</si>
  <si>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</si>
  <si>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</si>
  <si>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</si>
  <si>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</si>
  <si>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</si>
  <si>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</si>
  <si>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</si>
  <si>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</si>
  <si>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</si>
  <si>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</si>
  <si>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</si>
  <si>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</si>
  <si>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</si>
  <si>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</si>
  <si>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</si>
  <si>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</si>
  <si>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</si>
  <si>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</si>
  <si>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</si>
  <si>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</si>
  <si>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</si>
  <si>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</si>
  <si>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</si>
  <si>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</si>
  <si>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</si>
  <si>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</si>
  <si>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</si>
  <si>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</si>
  <si>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</si>
  <si>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</si>
  <si>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</si>
  <si>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</si>
  <si>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</si>
  <si>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</si>
  <si>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</si>
  <si>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</si>
  <si>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</si>
  <si>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</si>
  <si>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</si>
  <si>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</si>
  <si>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</si>
  <si>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</si>
  <si>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</si>
  <si>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</si>
  <si>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</si>
  <si>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</si>
  <si>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</si>
  <si>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</si>
  <si>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</si>
  <si>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</si>
  <si>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</si>
  <si>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</si>
  <si>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</si>
  <si>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</si>
  <si>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</si>
  <si>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</si>
  <si>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</si>
  <si>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</si>
  <si>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</si>
  <si>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</si>
  <si>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</si>
  <si>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</si>
  <si>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</si>
  <si>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</si>
  <si>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</si>
  <si>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</si>
  <si>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</si>
  <si>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</si>
  <si>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</si>
  <si>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</si>
  <si>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</si>
  <si>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</si>
  <si>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</si>
  <si>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</si>
  <si>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</si>
  <si>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</si>
  <si>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</si>
  <si>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</si>
  <si>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</si>
  <si>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</si>
  <si>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</si>
  <si>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</si>
  <si>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</si>
  <si>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</si>
  <si>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</si>
  <si>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</si>
  <si>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</si>
  <si>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</si>
  <si>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</si>
  <si>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</si>
  <si>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</si>
  <si>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</si>
  <si>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</si>
  <si>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</si>
  <si>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</si>
  <si>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</si>
  <si>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</si>
  <si>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</si>
  <si>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</si>
  <si>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</si>
  <si>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</si>
  <si>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</si>
  <si>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</si>
  <si>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</si>
  <si>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</si>
  <si>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</si>
  <si>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</si>
  <si>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</si>
  <si>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</si>
  <si>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</si>
  <si>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</si>
  <si>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</si>
  <si>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</si>
  <si>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</si>
  <si>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</si>
  <si>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</si>
  <si>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</si>
  <si>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</si>
  <si>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</si>
  <si>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</si>
  <si>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</si>
  <si>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</si>
  <si>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</si>
  <si>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</si>
  <si>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</si>
  <si>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</si>
  <si>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</si>
  <si>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</si>
  <si>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</si>
  <si>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</si>
  <si>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</si>
  <si>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</si>
  <si>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</si>
  <si>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</si>
  <si>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</si>
  <si>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</si>
  <si>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</si>
  <si>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</si>
  <si>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</si>
  <si>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</si>
  <si>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</si>
  <si>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</si>
  <si>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</si>
  <si>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</si>
  <si>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</si>
  <si>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</si>
  <si>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</si>
  <si>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</si>
  <si>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</si>
  <si>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</si>
  <si>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</si>
  <si>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</si>
  <si>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</si>
  <si>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</si>
  <si>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</si>
  <si>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</si>
  <si>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</si>
  <si>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</si>
  <si>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</si>
  <si>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</si>
  <si>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</si>
  <si>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</si>
  <si>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</si>
  <si>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</si>
  <si>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</si>
  <si>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</si>
  <si>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</si>
  <si>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</si>
  <si>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</si>
  <si>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</si>
  <si>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</si>
  <si>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</si>
  <si>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</si>
  <si>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</si>
  <si>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</si>
  <si>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</si>
  <si>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</si>
  <si>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</si>
  <si>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</si>
  <si>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</si>
  <si>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</si>
  <si>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</si>
  <si>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</si>
  <si>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</si>
  <si>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</si>
  <si>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</si>
  <si>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</si>
  <si>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</si>
  <si>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</si>
  <si>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</si>
  <si>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</si>
  <si>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</si>
  <si>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</si>
  <si>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</si>
  <si>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</si>
  <si>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</si>
  <si>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</si>
  <si>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</si>
  <si>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</si>
  <si>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</si>
  <si>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</si>
  <si>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</si>
  <si>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</si>
  <si>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</si>
  <si>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</si>
  <si>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</si>
  <si>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</si>
  <si>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</si>
  <si>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</si>
  <si>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</si>
  <si>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</si>
  <si>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</si>
  <si>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</si>
  <si>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</si>
  <si>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</si>
  <si>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</si>
  <si>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</si>
  <si>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</si>
  <si>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</si>
  <si>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</si>
  <si>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</si>
  <si>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</si>
  <si>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</si>
  <si>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</si>
  <si>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</si>
  <si>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</si>
  <si>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</si>
  <si>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</si>
  <si>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</si>
  <si>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</si>
  <si>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</si>
  <si>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</si>
  <si>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</si>
  <si>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</si>
  <si>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</si>
  <si>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</si>
  <si>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</si>
  <si>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</si>
  <si>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</si>
  <si>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</si>
  <si>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</si>
  <si>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</si>
  <si>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</si>
  <si>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</si>
  <si>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</si>
  <si>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</si>
  <si>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</si>
  <si>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</si>
  <si>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</si>
  <si>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</si>
  <si>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</si>
  <si>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</si>
  <si>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</si>
  <si>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</si>
  <si>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</si>
  <si>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</si>
  <si>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</si>
  <si>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</si>
  <si>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</si>
  <si>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</si>
  <si>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</si>
  <si>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</si>
  <si>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</si>
  <si>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</si>
  <si>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</si>
  <si>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</si>
  <si>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</si>
  <si>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</si>
  <si>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</si>
  <si>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</si>
  <si>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</si>
  <si>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</si>
  <si>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</si>
  <si>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</si>
  <si>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</si>
  <si>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</si>
  <si>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</si>
  <si>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</si>
  <si>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</si>
  <si>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</si>
  <si>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</si>
  <si>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</si>
  <si>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</si>
  <si>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</si>
  <si>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</si>
  <si>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</si>
  <si>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</si>
  <si>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</si>
  <si>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</si>
  <si>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</si>
  <si>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</si>
  <si>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</si>
  <si>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</si>
  <si>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</si>
  <si>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</si>
  <si>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</si>
  <si>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</si>
  <si>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</si>
  <si>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</si>
  <si>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</si>
  <si>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</si>
  <si>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</si>
  <si>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</si>
  <si>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</si>
  <si>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</si>
  <si>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</si>
  <si>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</si>
  <si>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</si>
  <si>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</si>
  <si>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</si>
  <si>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</si>
  <si>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</si>
  <si>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</si>
  <si>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</si>
  <si>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</si>
  <si>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</si>
  <si>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</si>
  <si>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</si>
  <si>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</si>
  <si>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</si>
  <si>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</si>
  <si>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</si>
  <si>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</si>
  <si>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</si>
  <si>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</si>
  <si>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</si>
  <si>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</si>
  <si>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</si>
  <si>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</si>
  <si>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</si>
  <si>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</si>
  <si>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</si>
  <si>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</si>
  <si>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</si>
  <si>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</si>
  <si>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</si>
  <si>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</si>
  <si>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</si>
  <si>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</si>
  <si>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</si>
  <si>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</si>
  <si>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</si>
  <si>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</si>
  <si>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</si>
  <si>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</si>
  <si>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</si>
  <si>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</si>
  <si>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</si>
  <si>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</si>
  <si>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</si>
  <si>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</si>
  <si>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</si>
  <si>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</si>
  <si>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</si>
  <si>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</si>
  <si>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</si>
  <si>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</si>
  <si>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</si>
  <si>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</si>
  <si>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</si>
  <si>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</si>
  <si>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</si>
  <si>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</si>
  <si>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</si>
  <si>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</si>
  <si>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</si>
  <si>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</si>
  <si>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</si>
  <si>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</si>
  <si>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</si>
  <si>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</si>
  <si>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</si>
  <si>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</si>
  <si>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</si>
  <si>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</si>
  <si>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</si>
  <si>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</si>
  <si>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</si>
  <si>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</si>
  <si>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</si>
  <si>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</si>
  <si>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</si>
  <si>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</si>
  <si>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</si>
  <si>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</si>
  <si>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</si>
  <si>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</si>
  <si>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</si>
  <si>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</si>
  <si>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</si>
  <si>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</si>
  <si>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</si>
  <si>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</si>
  <si>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</si>
  <si>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</si>
  <si>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</si>
  <si>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</si>
  <si>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</si>
  <si>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</si>
  <si>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</si>
  <si>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</si>
  <si>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</si>
  <si>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</si>
  <si>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</si>
  <si>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</si>
  <si>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</si>
  <si>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</si>
  <si>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</si>
  <si>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</si>
  <si>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</si>
  <si>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</si>
  <si>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</si>
  <si>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</si>
  <si>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</si>
  <si>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</si>
  <si>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</si>
  <si>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</si>
  <si>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</si>
  <si>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</si>
  <si>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</si>
  <si>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</si>
  <si>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</si>
  <si>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</si>
  <si>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</si>
  <si>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</si>
  <si>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</si>
  <si>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</si>
  <si>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</si>
  <si>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</si>
  <si>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</si>
  <si>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</si>
  <si>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</si>
  <si>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</si>
  <si>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</si>
  <si>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</si>
  <si>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</si>
  <si>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</si>
  <si>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</si>
  <si>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</si>
  <si>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</si>
  <si>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</si>
  <si>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</si>
  <si>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</si>
  <si>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</si>
  <si>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</si>
  <si>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</si>
  <si>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</si>
  <si>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</si>
  <si>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</si>
  <si>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</si>
  <si>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</si>
  <si>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</si>
  <si>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</si>
  <si>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</si>
  <si>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</si>
  <si>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</si>
  <si>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</si>
  <si>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</si>
  <si>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</si>
  <si>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</si>
  <si>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</si>
  <si>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</si>
  <si>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</si>
  <si>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</si>
  <si>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</si>
  <si>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</si>
  <si>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</si>
  <si>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</si>
  <si>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</si>
  <si>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</si>
  <si>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</si>
  <si>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</si>
  <si>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</si>
  <si>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</si>
  <si>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</si>
  <si>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</si>
  <si>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</si>
  <si>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</si>
  <si>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</si>
  <si>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</si>
  <si>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</si>
  <si>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</si>
  <si>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</si>
  <si>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</si>
  <si>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</si>
  <si>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</si>
  <si>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</si>
  <si>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</si>
  <si>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</si>
  <si>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</si>
  <si>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</si>
  <si>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</si>
  <si>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</si>
  <si>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</si>
  <si>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</si>
  <si>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</si>
  <si>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</si>
  <si>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</si>
  <si>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</si>
  <si>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</si>
  <si>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</si>
  <si>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</si>
  <si>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</si>
  <si>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</si>
  <si>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</si>
  <si>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</si>
  <si>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</si>
  <si>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</si>
  <si>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</si>
  <si>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</si>
  <si>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</si>
  <si>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</si>
  <si>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</si>
  <si>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</si>
  <si>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</si>
  <si>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</si>
  <si>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</si>
  <si>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</si>
  <si>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</si>
  <si>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</si>
  <si>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</si>
  <si>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</si>
  <si>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</si>
  <si>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</si>
  <si>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</si>
  <si>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</si>
  <si>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</si>
  <si>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</si>
  <si>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</si>
  <si>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</si>
  <si>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</si>
  <si>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</si>
  <si>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</si>
  <si>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</si>
  <si>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</si>
  <si>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</si>
  <si>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</si>
  <si>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</si>
  <si>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</si>
  <si>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</si>
  <si>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</si>
  <si>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</si>
  <si>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</si>
  <si>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</si>
  <si>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</si>
  <si>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</si>
  <si>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</si>
  <si>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</si>
  <si>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</si>
  <si>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</si>
  <si>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</si>
  <si>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</si>
  <si>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</si>
  <si>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</si>
  <si>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</si>
  <si>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</si>
  <si>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</si>
  <si>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</si>
  <si>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</si>
  <si>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</si>
  <si>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</si>
  <si>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</si>
  <si>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</si>
  <si>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</si>
  <si>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</si>
  <si>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</si>
  <si>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</si>
  <si>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</si>
  <si>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</si>
  <si>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</si>
  <si>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</si>
  <si>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</si>
  <si>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</si>
  <si>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</si>
  <si>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</si>
  <si>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</si>
  <si>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</si>
  <si>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</si>
  <si>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</si>
  <si>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</si>
  <si>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</si>
  <si>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</si>
  <si>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</si>
  <si>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</si>
  <si>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</si>
  <si>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</si>
  <si>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</si>
  <si>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</si>
  <si>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</si>
  <si>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</si>
  <si>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</si>
  <si>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</si>
  <si>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</si>
  <si>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</si>
  <si>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</si>
  <si>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</si>
  <si>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</si>
  <si>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</si>
  <si>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</si>
  <si>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</si>
  <si>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</si>
  <si>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</si>
  <si>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</si>
  <si>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</si>
  <si>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</si>
  <si>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</si>
  <si>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</si>
  <si>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</si>
  <si>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</si>
  <si>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</si>
  <si>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</si>
  <si>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</si>
  <si>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</si>
  <si>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</si>
  <si>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</si>
  <si>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</si>
  <si>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</si>
  <si>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</si>
  <si>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</si>
  <si>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</si>
  <si>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</si>
  <si>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</si>
  <si>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</si>
  <si>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</si>
  <si>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</si>
  <si>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</si>
  <si>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</si>
  <si>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</si>
  <si>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</si>
  <si>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</si>
  <si>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</si>
  <si>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</si>
  <si>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</si>
  <si>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</si>
  <si>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</si>
  <si>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</si>
  <si>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</si>
  <si>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</si>
  <si>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</si>
  <si>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</si>
  <si>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</si>
  <si>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</si>
  <si>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</si>
  <si>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</si>
  <si>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</si>
  <si>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</si>
  <si>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</si>
  <si>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</si>
  <si>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</si>
  <si>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</si>
  <si>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</si>
  <si>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</si>
  <si>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</si>
  <si>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</si>
  <si>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</si>
  <si>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</si>
  <si>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</si>
  <si>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</si>
  <si>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</si>
  <si>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</si>
  <si>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</si>
  <si>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</si>
  <si>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</si>
  <si>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</si>
  <si>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</si>
  <si>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</si>
  <si>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</si>
  <si>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</si>
  <si>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</si>
  <si>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</si>
  <si>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</si>
  <si>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</si>
  <si>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</si>
  <si>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</si>
  <si>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</si>
  <si>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</si>
  <si>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</si>
  <si>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</si>
  <si>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</si>
  <si>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</si>
  <si>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</si>
  <si>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</si>
  <si>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</si>
  <si>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</si>
  <si>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</si>
  <si>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</si>
  <si>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</si>
  <si>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</si>
  <si>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</si>
  <si>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</si>
  <si>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</si>
  <si>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</si>
  <si>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</si>
  <si>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</si>
  <si>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</si>
  <si>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</si>
  <si>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</si>
  <si>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</si>
  <si>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</si>
  <si>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</si>
  <si>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</si>
  <si>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</si>
  <si>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</si>
  <si>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</si>
  <si>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</si>
  <si>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</si>
  <si>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</si>
  <si>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</si>
  <si>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</si>
  <si>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</si>
  <si>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</si>
  <si>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</si>
  <si>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</si>
  <si>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</si>
  <si>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</si>
  <si>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</si>
  <si>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</si>
  <si>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</si>
  <si>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</si>
  <si>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</si>
  <si>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</si>
  <si>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</si>
  <si>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</si>
  <si>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</si>
  <si>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</si>
  <si>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</si>
  <si>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</si>
  <si>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</si>
  <si>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</si>
  <si>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</si>
  <si>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</si>
  <si>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</si>
  <si>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</si>
  <si>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</si>
  <si>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</si>
  <si>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</si>
  <si>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</si>
  <si>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</si>
  <si>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</si>
  <si>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</si>
  <si>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</si>
  <si>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</si>
  <si>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</si>
  <si>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</si>
  <si>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</si>
  <si>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</si>
  <si>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</si>
  <si>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</si>
  <si>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</si>
  <si>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</si>
  <si>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</si>
  <si>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</si>
  <si>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</si>
  <si>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</si>
  <si>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</si>
  <si>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</si>
  <si>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</si>
  <si>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</si>
  <si>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</si>
  <si>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</si>
  <si>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</si>
  <si>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</si>
  <si>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</si>
  <si>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</si>
  <si>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</si>
  <si>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</si>
  <si>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</si>
  <si>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</si>
  <si>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</si>
  <si>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</si>
  <si>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</si>
  <si>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</si>
  <si>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</si>
  <si>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</si>
  <si>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</si>
  <si>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</si>
  <si>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</si>
  <si>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</si>
  <si>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</si>
  <si>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</si>
  <si>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</si>
  <si>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</si>
  <si>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</si>
  <si>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</si>
  <si>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</si>
  <si>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</si>
  <si>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</si>
  <si>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</si>
  <si>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</si>
  <si>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</si>
  <si>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</si>
  <si>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</si>
  <si>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</si>
  <si>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</si>
  <si>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</si>
  <si>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</si>
  <si>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</si>
  <si>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</si>
  <si>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</si>
  <si>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</si>
  <si>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</si>
  <si>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</si>
  <si>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</si>
  <si>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</si>
  <si>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</si>
  <si>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</si>
  <si>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</si>
  <si>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</si>
  <si>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</si>
  <si>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</si>
  <si>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</si>
  <si>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</si>
  <si>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</si>
  <si>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</si>
  <si>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</si>
  <si>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</si>
  <si>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</si>
  <si>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</si>
  <si>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</si>
  <si>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</si>
  <si>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</si>
  <si>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</si>
  <si>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</si>
  <si>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</si>
  <si>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</si>
  <si>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</si>
  <si>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</si>
  <si>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</si>
  <si>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</si>
  <si>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</si>
  <si>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</si>
  <si>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</si>
  <si>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</si>
  <si>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</si>
  <si>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</si>
  <si>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</si>
  <si>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</si>
  <si>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</si>
  <si>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</si>
  <si>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</si>
  <si>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</si>
  <si>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</si>
  <si>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</si>
  <si>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</si>
  <si>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</si>
  <si>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</si>
  <si>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</si>
  <si>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</si>
  <si>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</si>
  <si>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</si>
  <si>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</si>
  <si>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</si>
  <si>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</si>
  <si>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</si>
  <si>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</si>
  <si>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</si>
  <si>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</si>
  <si>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</si>
  <si>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</si>
  <si>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</si>
  <si>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</si>
  <si>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</si>
  <si>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</si>
  <si>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</si>
  <si>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</si>
  <si>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</si>
  <si>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</si>
  <si>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</si>
  <si>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</si>
  <si>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</si>
  <si>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</si>
  <si>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</si>
  <si>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</si>
  <si>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</si>
  <si>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</si>
  <si>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</si>
  <si>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</si>
  <si>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</si>
  <si>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</si>
  <si>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</si>
  <si>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</si>
  <si>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</si>
  <si>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</si>
  <si>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</si>
  <si>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</si>
  <si>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</si>
  <si>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</si>
  <si>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</si>
  <si>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</si>
  <si>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</si>
  <si>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</si>
  <si>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</si>
  <si>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</si>
  <si>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</si>
  <si>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</si>
  <si>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</si>
  <si>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</si>
  <si>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</si>
  <si>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</si>
  <si>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</si>
  <si>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</si>
  <si>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</si>
  <si>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</si>
  <si>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</si>
  <si>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</si>
  <si>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</si>
  <si>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</si>
  <si>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</si>
  <si>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</si>
  <si>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</si>
  <si>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</si>
  <si>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</si>
  <si>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</si>
  <si>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</si>
  <si>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</si>
  <si>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</si>
  <si>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</si>
  <si>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</si>
  <si>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</si>
  <si>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</si>
  <si>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</si>
  <si>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</si>
  <si>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</si>
  <si>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</si>
  <si>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</si>
  <si>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</si>
  <si>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</si>
  <si>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</si>
  <si>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</si>
  <si>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</si>
  <si>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</si>
  <si>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</si>
  <si>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</si>
  <si>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</si>
  <si>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</si>
  <si>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</si>
  <si>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</si>
  <si>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</si>
  <si>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</si>
  <si>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</si>
  <si>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</si>
  <si>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</si>
  <si>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</si>
  <si>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</si>
  <si>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</si>
  <si>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</si>
  <si>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</si>
  <si>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</si>
  <si>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</si>
  <si>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</si>
  <si>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</si>
  <si>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</si>
  <si>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</si>
  <si>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</si>
  <si>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</si>
  <si>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</si>
  <si>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</si>
  <si>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</si>
  <si>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</si>
  <si>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</si>
  <si>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</si>
  <si>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</si>
  <si>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</si>
  <si>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</si>
  <si>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</si>
  <si>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</si>
  <si>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</si>
  <si>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</si>
  <si>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</si>
  <si>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</si>
  <si>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</si>
  <si>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</si>
  <si>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</si>
  <si>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</si>
  <si>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</si>
  <si>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</si>
  <si>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</si>
  <si>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</si>
  <si>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</si>
  <si>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</si>
  <si>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</si>
  <si>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</si>
  <si>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</si>
  <si>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</si>
  <si>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</si>
  <si>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</si>
  <si>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</si>
  <si>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</si>
  <si>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</si>
  <si>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</si>
  <si>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</si>
  <si>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</si>
  <si>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</si>
  <si>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</si>
  <si>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</si>
  <si>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</si>
  <si>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</si>
  <si>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</si>
  <si>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</si>
  <si>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</si>
  <si>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</si>
  <si>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</si>
  <si>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</si>
  <si>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</si>
  <si>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</si>
  <si>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</si>
  <si>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</si>
  <si>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</si>
  <si>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</si>
  <si>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</si>
  <si>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</si>
  <si>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</si>
  <si>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</si>
  <si>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</si>
  <si>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</si>
  <si>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</si>
  <si>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</si>
  <si>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</si>
  <si>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</si>
  <si>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</si>
  <si>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</si>
  <si>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</si>
  <si>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</si>
  <si>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</si>
  <si>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</si>
  <si>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</si>
  <si>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</si>
  <si>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</si>
  <si>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</si>
  <si>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</si>
  <si>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</si>
  <si>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</si>
  <si>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</si>
  <si>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</si>
  <si>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</si>
  <si>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</si>
  <si>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</si>
  <si>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</si>
  <si>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</si>
  <si>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</si>
  <si>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</si>
  <si>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</si>
  <si>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</si>
  <si>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</si>
  <si>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</si>
  <si>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</si>
  <si>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</si>
  <si>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</si>
  <si>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</si>
  <si>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</si>
  <si>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</si>
  <si>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</si>
  <si>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</si>
  <si>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</si>
  <si>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</si>
  <si>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</si>
  <si>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</si>
  <si>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</si>
  <si>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</si>
  <si>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</si>
  <si>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</si>
  <si>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</si>
  <si>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</si>
  <si>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</si>
  <si>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</si>
  <si>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</si>
  <si>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</si>
  <si>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</si>
  <si>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</si>
  <si>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</si>
  <si>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</si>
  <si>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</si>
  <si>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</si>
  <si>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</si>
  <si>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</si>
  <si>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</si>
  <si>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</si>
  <si>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</si>
  <si>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</si>
  <si>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</si>
  <si>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</si>
  <si>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</si>
  <si>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</si>
  <si>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</si>
  <si>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</si>
  <si>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</si>
  <si>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</si>
  <si>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</si>
  <si>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</si>
  <si>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</si>
  <si>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</si>
  <si>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</si>
  <si>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</si>
  <si>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</si>
  <si>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</si>
  <si>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</si>
  <si>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</si>
  <si>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</si>
  <si>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</si>
  <si>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</si>
  <si>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</si>
  <si>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</si>
  <si>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</si>
  <si>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</si>
  <si>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</si>
  <si>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</si>
  <si>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</si>
  <si>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</si>
  <si>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</si>
  <si>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</si>
  <si>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</si>
  <si>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</si>
  <si>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</si>
  <si>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</si>
  <si>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</si>
  <si>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</si>
  <si>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</si>
  <si>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</si>
  <si>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</si>
  <si>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</si>
  <si>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</si>
  <si>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</si>
  <si>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</si>
  <si>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</si>
  <si>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</si>
  <si>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</si>
  <si>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</si>
  <si>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</si>
  <si>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</si>
  <si>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</si>
  <si>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</si>
  <si>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</si>
  <si>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</si>
  <si>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</si>
  <si>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</si>
  <si>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</si>
  <si>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</si>
  <si>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</si>
  <si>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</si>
  <si>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</si>
  <si>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</si>
  <si>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</si>
  <si>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</si>
  <si>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</si>
  <si>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</si>
  <si>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</si>
  <si>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</si>
  <si>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</si>
  <si>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</si>
  <si>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</si>
  <si>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</si>
  <si>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</si>
  <si>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</si>
  <si>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</si>
  <si>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</si>
  <si>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</si>
  <si>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</si>
  <si>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</si>
  <si>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</si>
  <si>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</si>
  <si>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</si>
  <si>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</si>
  <si>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</si>
  <si>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</si>
  <si>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</si>
  <si>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</si>
  <si>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</si>
  <si>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</si>
  <si>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</si>
  <si>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</si>
  <si>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</si>
  <si>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</si>
  <si>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</si>
  <si>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</si>
  <si>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</si>
  <si>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</si>
  <si>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</si>
  <si>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</si>
  <si>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</si>
  <si>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</si>
  <si>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</si>
  <si>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</si>
  <si>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</si>
  <si>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</si>
  <si>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</si>
  <si>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</si>
  <si>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</si>
  <si>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</si>
  <si>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</si>
  <si>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</si>
  <si>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</si>
  <si>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</si>
  <si>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</si>
  <si>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</si>
  <si>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</si>
  <si>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</si>
  <si>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</si>
  <si>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</si>
  <si>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</si>
  <si>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</si>
  <si>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</si>
  <si>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</si>
  <si>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</si>
  <si>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</si>
  <si>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</si>
  <si>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</si>
  <si>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</si>
  <si>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</si>
  <si>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</si>
  <si>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</si>
  <si>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</si>
  <si>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</si>
  <si>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</si>
  <si>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</si>
  <si>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</si>
  <si>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</si>
  <si>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</si>
  <si>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</si>
  <si>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</si>
  <si>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</si>
  <si>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</si>
  <si>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</si>
  <si>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</si>
  <si>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</si>
  <si>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</si>
  <si>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</si>
  <si>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</si>
  <si>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</si>
  <si>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</si>
  <si>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</si>
  <si>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</si>
  <si>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</si>
  <si>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</si>
  <si>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</si>
  <si>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</si>
  <si>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</si>
  <si>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</si>
  <si>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</si>
  <si>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</si>
  <si>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</si>
  <si>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</si>
  <si>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</si>
  <si>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</si>
  <si>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</si>
  <si>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</si>
  <si>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</si>
  <si>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</si>
  <si>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</si>
  <si>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</si>
  <si>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</si>
  <si>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</si>
  <si>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</si>
  <si>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</si>
  <si>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</si>
  <si>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</si>
  <si>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</si>
  <si>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</si>
  <si>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</si>
  <si>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</si>
  <si>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</si>
  <si>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</si>
  <si>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</si>
  <si>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</si>
  <si>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</si>
  <si>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</si>
  <si>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</si>
  <si>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</si>
  <si>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</si>
  <si>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</si>
  <si>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</si>
  <si>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</si>
  <si>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</si>
  <si>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</si>
  <si>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</si>
  <si>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</si>
  <si>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</si>
  <si>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</si>
  <si>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</si>
  <si>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</si>
  <si>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</si>
  <si>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</si>
  <si>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</si>
  <si>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</si>
  <si>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</si>
  <si>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</si>
  <si>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</si>
  <si>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</si>
  <si>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</si>
  <si>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</si>
  <si>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</si>
  <si>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</si>
  <si>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</si>
  <si>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</si>
  <si>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</si>
  <si>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</si>
  <si>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</si>
  <si>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</si>
  <si>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</si>
  <si>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</si>
  <si>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</si>
  <si>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</si>
  <si>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</si>
  <si>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</si>
  <si>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</si>
  <si>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</si>
  <si>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</si>
  <si>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</si>
  <si>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</si>
  <si>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</si>
  <si>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</si>
  <si>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</si>
  <si>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</si>
  <si>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</si>
  <si>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</si>
  <si>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</si>
  <si>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</si>
  <si>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</si>
  <si>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</si>
  <si>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</si>
  <si>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</si>
  <si>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</si>
  <si>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</si>
  <si>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</si>
  <si>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</si>
  <si>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</si>
  <si>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</si>
  <si>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</si>
  <si>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</si>
  <si>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</si>
  <si>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</si>
  <si>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</si>
  <si>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</si>
  <si>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</si>
  <si>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</si>
  <si>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</si>
  <si>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</si>
  <si>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</si>
  <si>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</si>
  <si>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</si>
  <si>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</si>
  <si>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</si>
  <si>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</si>
  <si>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</si>
  <si>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</si>
  <si>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</si>
  <si>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</si>
  <si>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</si>
  <si>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</si>
  <si>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</si>
  <si>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</si>
  <si>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</si>
  <si>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</si>
  <si>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</si>
  <si>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</si>
  <si>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</si>
  <si>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</si>
  <si>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</si>
  <si>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</si>
  <si>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</si>
  <si>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</si>
  <si>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</si>
  <si>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</si>
  <si>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</si>
  <si>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</si>
  <si>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</si>
  <si>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</si>
  <si>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</si>
  <si>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</si>
  <si>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</si>
  <si>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</si>
  <si>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</si>
  <si>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</si>
  <si>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</si>
  <si>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</si>
  <si>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</si>
  <si>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</si>
  <si>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</si>
  <si>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</si>
  <si>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</si>
  <si>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</si>
  <si>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</si>
  <si>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</si>
  <si>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</si>
  <si>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</si>
  <si>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</si>
  <si>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</si>
  <si>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</si>
  <si>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</si>
  <si>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</si>
  <si>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</si>
  <si>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</si>
  <si>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</si>
  <si>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</si>
  <si>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</si>
  <si>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</si>
  <si>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</si>
  <si>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</si>
  <si>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</si>
  <si>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</si>
  <si>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</si>
  <si>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</si>
  <si>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</si>
  <si>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</si>
  <si>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</si>
  <si>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</si>
  <si>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</si>
  <si>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</si>
  <si>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</si>
  <si>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</si>
  <si>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</si>
  <si>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</si>
  <si>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</si>
  <si>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</si>
  <si>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</si>
  <si>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</si>
  <si>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</si>
  <si>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</si>
  <si>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</si>
  <si>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</si>
  <si>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</si>
  <si>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</si>
  <si>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</si>
  <si>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</si>
  <si>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</si>
  <si>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</si>
  <si>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</si>
  <si>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</si>
  <si>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</si>
  <si>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</si>
  <si>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</si>
  <si>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</si>
  <si>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</si>
  <si>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</si>
  <si>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</si>
  <si>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</si>
  <si>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</si>
  <si>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</si>
  <si>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</si>
  <si>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</si>
  <si>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</si>
  <si>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</si>
  <si>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</si>
  <si>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</si>
  <si>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</si>
  <si>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</si>
  <si>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</si>
  <si>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</si>
  <si>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</si>
  <si>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</si>
  <si>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</si>
  <si>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</si>
  <si>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</si>
  <si>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</si>
  <si>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</si>
  <si>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</si>
  <si>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</si>
  <si>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</si>
  <si>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</si>
  <si>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</si>
  <si>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</si>
  <si>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</si>
  <si>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</si>
  <si>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</si>
  <si>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</si>
  <si>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</si>
  <si>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</si>
  <si>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</si>
  <si>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</si>
  <si>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</si>
  <si>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</si>
  <si>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</si>
  <si>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</si>
  <si>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</si>
  <si>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</si>
  <si>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</si>
  <si>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</si>
  <si>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</si>
  <si>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</si>
  <si>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</si>
  <si>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</si>
  <si>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</si>
  <si>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</si>
  <si>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</si>
  <si>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</si>
  <si>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</si>
  <si>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</si>
  <si>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</si>
  <si>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</si>
  <si>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</si>
  <si>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</si>
  <si>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</si>
  <si>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</si>
  <si>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</si>
  <si>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</si>
  <si>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</si>
  <si>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</si>
  <si>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</si>
  <si>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</si>
  <si>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</si>
  <si>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</si>
  <si>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</si>
  <si>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</si>
  <si>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</si>
  <si>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</si>
  <si>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</si>
  <si>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</si>
  <si>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</si>
  <si>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</si>
  <si>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</si>
  <si>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</si>
  <si>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</si>
  <si>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</si>
  <si>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</si>
  <si>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</si>
  <si>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</si>
  <si>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</si>
  <si>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</si>
  <si>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</si>
  <si>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</si>
  <si>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</si>
  <si>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</si>
  <si>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</si>
  <si>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</si>
  <si>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</si>
  <si>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</si>
  <si>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</si>
  <si>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</si>
  <si>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</si>
  <si>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</si>
  <si>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</si>
  <si>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</si>
  <si>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</si>
  <si>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</si>
  <si>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</si>
  <si>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</si>
  <si>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</si>
  <si>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</si>
  <si>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</si>
  <si>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</si>
  <si>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</si>
  <si>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</si>
  <si>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</si>
  <si>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</si>
  <si>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</si>
  <si>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</si>
  <si>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</si>
  <si>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</si>
  <si>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</si>
  <si>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</si>
  <si>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</si>
  <si>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</si>
  <si>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</si>
  <si>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</si>
  <si>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</si>
  <si>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</si>
  <si>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</si>
  <si>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</si>
  <si>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</si>
  <si>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</si>
  <si>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</si>
  <si>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</si>
  <si>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</si>
  <si>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</si>
  <si>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</si>
  <si>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</si>
  <si>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</si>
  <si>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</si>
  <si>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</si>
  <si>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</si>
  <si>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</si>
  <si>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</si>
  <si>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</si>
  <si>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</si>
  <si>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</si>
  <si>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</si>
  <si>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</si>
  <si>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</si>
  <si>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</si>
  <si>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</si>
  <si>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</si>
  <si>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</si>
  <si>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</si>
  <si>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</si>
  <si>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</si>
  <si>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</si>
  <si>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</si>
  <si>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</si>
  <si>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</si>
  <si>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</si>
  <si>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</si>
  <si>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</si>
  <si>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</si>
  <si>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</si>
  <si>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</si>
  <si>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</si>
  <si>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</si>
  <si>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</si>
  <si>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</si>
  <si>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</si>
  <si>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</si>
  <si>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</si>
  <si>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</si>
  <si>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</si>
  <si>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</si>
  <si>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</si>
  <si>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</si>
  <si>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</si>
  <si>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</si>
  <si>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</si>
  <si>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</si>
  <si>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</si>
  <si>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</si>
  <si>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</si>
  <si>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</si>
  <si>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</si>
  <si>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</si>
  <si>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</si>
  <si>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</si>
  <si>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</si>
  <si>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</si>
  <si>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</si>
  <si>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</si>
  <si>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</si>
  <si>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</si>
  <si>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</si>
  <si>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</si>
  <si>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</si>
  <si>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</si>
  <si>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</si>
  <si>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</si>
  <si>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</si>
  <si>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</si>
  <si>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</si>
  <si>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</si>
  <si>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</si>
  <si>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</si>
  <si>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</si>
  <si>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</si>
  <si>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</si>
  <si>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</si>
  <si>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</si>
  <si>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</si>
  <si>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</si>
  <si>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</si>
  <si>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</si>
  <si>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</si>
  <si>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</si>
  <si>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</si>
  <si>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</si>
  <si>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</si>
  <si>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</si>
  <si>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</si>
  <si>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</si>
  <si>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</si>
  <si>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</si>
  <si>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</si>
  <si>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</si>
  <si>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</si>
  <si>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</si>
  <si>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</si>
  <si>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</si>
  <si>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</si>
  <si>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</si>
  <si>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</si>
  <si>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</si>
  <si>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</si>
  <si>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</si>
  <si>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</si>
  <si>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</si>
  <si>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</si>
  <si>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</si>
  <si>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</si>
  <si>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</si>
  <si>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</si>
  <si>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</si>
  <si>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</si>
  <si>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</si>
  <si>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</si>
  <si>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</si>
  <si>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</si>
  <si>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</si>
  <si>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</si>
  <si>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</si>
  <si>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</si>
  <si>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</si>
  <si>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</si>
  <si>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</si>
  <si>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</si>
  <si>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</si>
  <si>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</si>
  <si>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</si>
  <si>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</si>
  <si>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</si>
  <si>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</si>
  <si>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</si>
  <si>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</si>
  <si>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</si>
  <si>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</si>
  <si>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</si>
  <si>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</si>
  <si>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</si>
  <si>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</si>
  <si>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</si>
  <si>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</si>
  <si>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</si>
  <si>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</si>
  <si>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</si>
  <si>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</si>
  <si>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</si>
  <si>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</si>
  <si>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</si>
  <si>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</si>
  <si>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</si>
  <si>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</si>
  <si>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</si>
  <si>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</si>
  <si>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</si>
  <si>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</si>
  <si>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</si>
  <si>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</si>
  <si>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</si>
  <si>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</si>
  <si>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</si>
  <si>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</si>
  <si>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</si>
  <si>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</si>
  <si>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</si>
  <si>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</si>
  <si>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</si>
  <si>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</si>
  <si>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</si>
  <si>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</si>
  <si>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</si>
  <si>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</si>
  <si>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</si>
  <si>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</si>
  <si>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</si>
  <si>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</si>
  <si>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</si>
  <si>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</si>
  <si>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</si>
  <si>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</si>
  <si>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</si>
  <si>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</si>
  <si>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</si>
  <si>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</si>
  <si>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</si>
  <si>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</si>
  <si>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</si>
  <si>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</si>
  <si>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</si>
  <si>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</si>
  <si>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</si>
  <si>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</si>
  <si>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</si>
  <si>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</si>
  <si>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</si>
  <si>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</si>
  <si>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</si>
  <si>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</si>
  <si>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</si>
  <si>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</si>
  <si>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</si>
  <si>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</si>
  <si>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</si>
  <si>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</si>
  <si>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</si>
  <si>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</si>
  <si>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</si>
  <si>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</si>
  <si>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</si>
  <si>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</si>
  <si>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</si>
  <si>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</si>
  <si>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</si>
  <si>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</si>
  <si>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</si>
  <si>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</si>
  <si>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</si>
  <si>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</si>
  <si>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</si>
  <si>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</si>
  <si>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</si>
  <si>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</si>
  <si>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</si>
  <si>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</si>
  <si>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</si>
  <si>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</si>
  <si>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</si>
  <si>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</si>
  <si>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</si>
  <si>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</si>
  <si>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</si>
  <si>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</si>
  <si>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</si>
  <si>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</si>
  <si>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</si>
  <si>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</si>
  <si>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</si>
  <si>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</si>
  <si>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</si>
  <si>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</si>
  <si>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</si>
  <si>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</si>
  <si>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</si>
  <si>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</si>
  <si>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</si>
  <si>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</si>
  <si>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</si>
  <si>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</si>
  <si>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</si>
  <si>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</si>
  <si>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</si>
  <si>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</si>
  <si>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</si>
  <si>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</si>
  <si>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</si>
  <si>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</si>
  <si>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</si>
  <si>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</si>
  <si>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</si>
  <si>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</si>
  <si>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</si>
  <si>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</si>
  <si>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</si>
  <si>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</si>
  <si>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</si>
  <si>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</si>
  <si>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</si>
  <si>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</si>
  <si>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</si>
  <si>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</si>
  <si>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</si>
  <si>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</si>
  <si>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</si>
  <si>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</si>
  <si>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</si>
  <si>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</si>
  <si>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</si>
  <si>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</si>
  <si>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</si>
  <si>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</si>
  <si>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</si>
  <si>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</si>
  <si>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</si>
  <si>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</si>
  <si>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</si>
  <si>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</si>
  <si>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</si>
  <si>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</si>
  <si>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</si>
  <si>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</si>
  <si>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</si>
  <si>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</si>
  <si>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</si>
  <si>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</si>
  <si>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</si>
  <si>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</si>
  <si>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</si>
  <si>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</si>
  <si>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</si>
  <si>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</si>
  <si>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</si>
  <si>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</si>
  <si>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</si>
  <si>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</si>
  <si>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</si>
  <si>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</si>
  <si>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</si>
  <si>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</si>
  <si>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</si>
  <si>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</si>
  <si>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</si>
  <si>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</si>
  <si>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</si>
  <si>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</si>
  <si>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</si>
  <si>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</si>
  <si>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</si>
  <si>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</si>
  <si>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</si>
  <si>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</si>
  <si>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</si>
  <si>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</si>
  <si>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</si>
  <si>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</si>
  <si>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</si>
  <si>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</si>
  <si>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</si>
  <si>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</si>
  <si>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</si>
  <si>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</si>
  <si>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</si>
  <si>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</si>
  <si>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</si>
  <si>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</si>
  <si>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</si>
  <si>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</si>
  <si>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</si>
  <si>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</si>
  <si>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</si>
  <si>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</si>
  <si>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</si>
  <si>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</si>
  <si>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</si>
  <si>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</si>
  <si>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</si>
  <si>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</si>
  <si>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</si>
  <si>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</si>
  <si>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</si>
  <si>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</si>
  <si>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</si>
  <si>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</si>
  <si>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</si>
  <si>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</si>
  <si>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</si>
  <si>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</si>
  <si>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</si>
  <si>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</si>
  <si>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</si>
  <si>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</si>
  <si>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</si>
  <si>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</si>
  <si>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</si>
  <si>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</si>
  <si>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</si>
  <si>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</si>
  <si>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</si>
  <si>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</si>
  <si>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</si>
  <si>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</si>
  <si>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</si>
  <si>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</si>
  <si>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</si>
  <si>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</si>
  <si>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</si>
  <si>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</si>
  <si>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</si>
  <si>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</si>
  <si>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</si>
  <si>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</si>
  <si>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</si>
  <si>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</si>
  <si>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</si>
  <si>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</si>
  <si>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</si>
  <si>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</si>
  <si>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</si>
  <si>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</si>
  <si>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</si>
  <si>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</si>
  <si>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</si>
  <si>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</si>
  <si>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</si>
  <si>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</si>
  <si>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</si>
  <si>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</si>
  <si>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</si>
  <si>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</si>
  <si>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</si>
  <si>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</si>
  <si>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</si>
  <si>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</si>
  <si>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</si>
  <si>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</si>
  <si>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</si>
  <si>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</si>
  <si>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</si>
  <si>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</si>
  <si>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</si>
  <si>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</si>
  <si>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</si>
  <si>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</si>
  <si>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</si>
  <si>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</si>
  <si>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</si>
  <si>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</si>
  <si>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</si>
  <si>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</si>
  <si>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</si>
  <si>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</si>
  <si>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</si>
  <si>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</si>
  <si>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</si>
  <si>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</si>
  <si>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</si>
  <si>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</si>
  <si>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</si>
  <si>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</si>
  <si>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</si>
  <si>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</si>
  <si>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</si>
  <si>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</si>
  <si>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</si>
  <si>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</si>
  <si>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</si>
  <si>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</si>
  <si>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</si>
  <si>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</si>
  <si>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</si>
  <si>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</si>
  <si>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</si>
  <si>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</si>
  <si>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</si>
  <si>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</si>
  <si>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</si>
  <si>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</si>
  <si>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</si>
  <si>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</si>
  <si>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</si>
  <si>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</si>
  <si>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</si>
  <si>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</si>
  <si>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</si>
  <si>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</si>
  <si>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</si>
  <si>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</si>
  <si>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</si>
  <si>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</si>
  <si>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</si>
  <si>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</si>
  <si>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</si>
  <si>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</si>
  <si>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</si>
  <si>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</si>
  <si>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</si>
  <si>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</si>
  <si>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</si>
  <si>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</si>
  <si>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</si>
  <si>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</si>
  <si>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</si>
  <si>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</si>
  <si>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</si>
  <si>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</si>
  <si>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</si>
  <si>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</si>
  <si>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</si>
  <si>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</si>
  <si>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</si>
  <si>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</si>
  <si>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</si>
  <si>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</si>
  <si>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</si>
  <si>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</si>
  <si>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</si>
  <si>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</si>
  <si>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</si>
  <si>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</si>
  <si>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</si>
  <si>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</si>
  <si>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</si>
  <si>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</si>
  <si>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</si>
  <si>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</si>
  <si>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</si>
  <si>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</si>
  <si>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</si>
  <si>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</si>
  <si>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</si>
  <si>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</si>
  <si>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</si>
  <si>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</si>
  <si>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</si>
  <si>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</si>
  <si>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</si>
  <si>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</si>
  <si>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</si>
  <si>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</si>
  <si>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</si>
  <si>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</si>
  <si>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</si>
  <si>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</si>
  <si>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</si>
  <si>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</si>
  <si>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</si>
  <si>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</si>
  <si>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</si>
  <si>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</si>
  <si>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</si>
  <si>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</si>
  <si>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</si>
  <si>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</si>
  <si>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</si>
  <si>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</si>
  <si>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</si>
  <si>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</si>
  <si>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</si>
  <si>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</si>
  <si>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</si>
  <si>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</si>
  <si>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</si>
  <si>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</si>
  <si>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</si>
  <si>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</si>
  <si>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</si>
  <si>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</si>
  <si>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</si>
  <si>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</si>
  <si>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</si>
  <si>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</si>
  <si>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</si>
  <si>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</si>
  <si>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</si>
  <si>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</si>
  <si>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</si>
  <si>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</si>
  <si>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</si>
  <si>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</si>
  <si>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</si>
  <si>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</si>
  <si>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</si>
  <si>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</si>
  <si>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</si>
  <si>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</si>
  <si>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</si>
  <si>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</si>
  <si>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</si>
  <si>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</si>
  <si>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</si>
  <si>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</si>
  <si>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</si>
  <si>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</si>
  <si>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</si>
  <si>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</si>
  <si>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</si>
  <si>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</si>
  <si>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</si>
  <si>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</si>
  <si>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</si>
  <si>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</si>
  <si>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</si>
  <si>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</si>
  <si>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</si>
  <si>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</si>
  <si>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</si>
  <si>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</si>
  <si>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</si>
  <si>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</si>
  <si>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</si>
  <si>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</si>
  <si>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</si>
  <si>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</si>
  <si>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</si>
  <si>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</si>
  <si>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</si>
  <si>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</si>
  <si>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</si>
  <si>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</si>
  <si>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</si>
  <si>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</si>
  <si>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</si>
  <si>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</si>
  <si>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</si>
  <si>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</si>
  <si>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</si>
  <si>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</si>
  <si>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</si>
  <si>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</si>
  <si>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</si>
  <si>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</si>
  <si>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</si>
  <si>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</si>
  <si>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</si>
  <si>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</si>
  <si>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</si>
  <si>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</si>
  <si>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</si>
  <si>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</si>
  <si>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</si>
  <si>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</si>
  <si>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</si>
  <si>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</si>
  <si>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</si>
  <si>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</si>
  <si>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</si>
  <si>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</si>
  <si>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</si>
  <si>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</si>
  <si>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</si>
  <si>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</si>
  <si>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</si>
  <si>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</si>
  <si>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</si>
  <si>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</si>
  <si>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</si>
  <si>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</si>
  <si>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</si>
  <si>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</si>
  <si>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</si>
  <si>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</si>
  <si>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</si>
  <si>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</si>
  <si>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</si>
  <si>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</si>
  <si>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</si>
  <si>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</si>
  <si>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</si>
  <si>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</si>
  <si>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</si>
  <si>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</si>
  <si>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</si>
  <si>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</si>
  <si>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</si>
  <si>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</si>
  <si>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</si>
  <si>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</si>
  <si>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</si>
  <si>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</si>
  <si>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</si>
  <si>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</si>
  <si>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</si>
  <si>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</si>
  <si>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</si>
  <si>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</si>
  <si>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</si>
  <si>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</si>
  <si>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</si>
  <si>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</si>
  <si>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</si>
  <si>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</si>
  <si>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</si>
  <si>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</si>
  <si>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</si>
  <si>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</si>
  <si>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</si>
  <si>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</si>
  <si>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</si>
  <si>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</si>
  <si>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</si>
  <si>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</si>
  <si>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</si>
  <si>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</si>
  <si>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</si>
  <si>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</si>
  <si>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</si>
  <si>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</si>
  <si>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</si>
  <si>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</si>
  <si>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</si>
  <si>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</si>
  <si>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</si>
  <si>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</si>
  <si>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</si>
  <si>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</si>
  <si>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</si>
  <si>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</si>
  <si>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</si>
  <si>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</si>
  <si>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</si>
  <si>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</si>
  <si>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</si>
  <si>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</si>
  <si>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</si>
  <si>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</si>
  <si>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</si>
  <si>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</si>
  <si>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</si>
  <si>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</si>
  <si>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</si>
  <si>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</si>
  <si>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</si>
  <si>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</si>
  <si>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</si>
  <si>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</si>
  <si>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</si>
  <si>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</si>
  <si>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</si>
  <si>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</si>
  <si>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</si>
  <si>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</si>
  <si>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</si>
  <si>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</si>
  <si>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</si>
  <si>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</si>
  <si>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</si>
  <si>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</si>
  <si>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</si>
  <si>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</si>
  <si>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</si>
  <si>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</si>
  <si>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</si>
  <si>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</si>
  <si>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</si>
  <si>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</si>
  <si>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</si>
  <si>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</si>
  <si>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</si>
  <si>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</si>
  <si>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</si>
  <si>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</si>
  <si>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</si>
  <si>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</si>
  <si>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</si>
  <si>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</si>
  <si>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</si>
  <si>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</si>
  <si>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</si>
  <si>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</si>
  <si>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</si>
  <si>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</si>
  <si>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</si>
  <si>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</si>
  <si>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</si>
  <si>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</si>
  <si>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</si>
  <si>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</si>
  <si>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</si>
  <si>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</si>
  <si>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</si>
  <si>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</si>
  <si>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</si>
  <si>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</si>
  <si>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</si>
  <si>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</si>
  <si>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</si>
  <si>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</si>
  <si>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</si>
  <si>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</si>
  <si>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</si>
  <si>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</si>
  <si>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</si>
  <si>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</si>
  <si>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</si>
  <si>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</si>
  <si>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</si>
  <si>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</si>
  <si>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</si>
  <si>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</si>
  <si>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</si>
  <si>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</si>
  <si>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</si>
  <si>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</si>
  <si>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</si>
  <si>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</si>
  <si>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</si>
  <si>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</si>
  <si>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</si>
  <si>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</si>
  <si>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</si>
  <si>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</si>
  <si>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</si>
  <si>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</si>
  <si>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</si>
  <si>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</si>
  <si>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</si>
  <si>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</si>
  <si>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</si>
  <si>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</si>
  <si>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</si>
  <si>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</si>
  <si>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</si>
  <si>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</si>
  <si>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</si>
  <si>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</si>
  <si>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</si>
  <si>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</si>
  <si>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</si>
  <si>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</si>
  <si>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</si>
  <si>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</si>
  <si>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</si>
  <si>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</si>
  <si>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</si>
  <si>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</si>
  <si>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</si>
  <si>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</si>
  <si>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</si>
  <si>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</si>
  <si>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</si>
  <si>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</si>
  <si>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</si>
  <si>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</si>
  <si>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</si>
  <si>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</si>
  <si>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</si>
  <si>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</si>
  <si>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</si>
  <si>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</si>
  <si>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</si>
  <si>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</si>
  <si>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</si>
  <si>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</si>
  <si>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</si>
  <si>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</si>
  <si>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</si>
  <si>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</si>
  <si>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</si>
  <si>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</si>
  <si>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</si>
  <si>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</si>
  <si>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</si>
  <si>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</si>
  <si>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</si>
  <si>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</si>
  <si>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</si>
  <si>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</si>
  <si>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</si>
  <si>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</si>
  <si>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</si>
  <si>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</si>
  <si>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</si>
  <si>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</si>
  <si>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</si>
  <si>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</si>
  <si>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</si>
  <si>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</si>
  <si>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</si>
  <si>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</si>
  <si>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</si>
  <si>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</si>
  <si>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</si>
  <si>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</si>
  <si>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</si>
  <si>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</si>
  <si>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</si>
  <si>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</si>
  <si>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</si>
  <si>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</si>
  <si>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</si>
  <si>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</si>
  <si>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</si>
  <si>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</si>
  <si>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</si>
  <si>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</si>
  <si>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</si>
  <si>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</si>
  <si>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</si>
  <si>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</si>
  <si>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</si>
  <si>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</si>
  <si>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</si>
  <si>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</si>
  <si>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</si>
  <si>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</si>
  <si>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</si>
  <si>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</si>
  <si>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</si>
  <si>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</si>
  <si>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</si>
  <si>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</si>
  <si>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</si>
  <si>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</si>
  <si>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</si>
  <si>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</si>
  <si>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</si>
  <si>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</si>
  <si>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</si>
  <si>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</si>
  <si>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</si>
  <si>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</si>
  <si>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</si>
  <si>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</si>
  <si>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</si>
  <si>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</si>
  <si>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</si>
  <si>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</si>
  <si>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</si>
  <si>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</si>
  <si>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</si>
  <si>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</si>
  <si>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</si>
  <si>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</si>
  <si>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</si>
  <si>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</si>
  <si>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</si>
  <si>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</si>
  <si>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</si>
  <si>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</si>
  <si>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</si>
  <si>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</si>
  <si>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</si>
  <si>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</si>
  <si>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</si>
  <si>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</si>
  <si>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</si>
  <si>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</si>
  <si>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</si>
  <si>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</si>
  <si>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</si>
  <si>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</si>
  <si>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</si>
  <si>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</si>
  <si>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</si>
  <si>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</si>
  <si>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</si>
  <si>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</si>
  <si>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</si>
  <si>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</si>
  <si>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</si>
  <si>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</si>
  <si>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</si>
  <si>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</si>
  <si>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</si>
  <si>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</si>
  <si>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</si>
  <si>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</si>
  <si>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</si>
  <si>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</si>
  <si>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</si>
  <si>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</si>
  <si>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</si>
  <si>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</si>
  <si>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</si>
  <si>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</si>
  <si>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</si>
  <si>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</si>
  <si>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</si>
  <si>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</si>
  <si>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</si>
  <si>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</si>
  <si>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</si>
  <si>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</si>
  <si>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</si>
  <si>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</si>
  <si>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</si>
  <si>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</si>
  <si>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</si>
  <si>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</si>
  <si>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</si>
  <si>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</si>
  <si>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</si>
  <si>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</si>
  <si>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</si>
  <si>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</si>
  <si>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</si>
  <si>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</si>
  <si>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</si>
  <si>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</si>
  <si>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</si>
  <si>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</si>
  <si>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</si>
  <si>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</si>
  <si>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</si>
  <si>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</si>
  <si>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</si>
  <si>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</si>
  <si>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</si>
  <si>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</si>
  <si>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</si>
  <si>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</si>
  <si>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</si>
  <si>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</si>
  <si>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</si>
  <si>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</si>
  <si>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</si>
  <si>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</si>
  <si>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</si>
  <si>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</si>
  <si>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</si>
  <si>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</si>
  <si>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</si>
  <si>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</si>
  <si>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</si>
  <si>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</si>
  <si>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</si>
  <si>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</si>
  <si>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</si>
  <si>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</si>
  <si>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</si>
  <si>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</si>
  <si>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</si>
  <si>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</si>
  <si>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</si>
  <si>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</si>
  <si>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</si>
  <si>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</si>
  <si>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</si>
  <si>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</si>
  <si>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</si>
  <si>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</si>
  <si>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</si>
  <si>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</si>
  <si>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</si>
  <si>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</si>
  <si>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</si>
  <si>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</si>
  <si>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</si>
  <si>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</si>
  <si>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</si>
  <si>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</si>
  <si>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</si>
  <si>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</si>
  <si>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</si>
  <si>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</si>
  <si>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</si>
  <si>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</si>
  <si>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</si>
  <si>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</si>
  <si>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</si>
  <si>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</si>
  <si>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</si>
  <si>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</si>
  <si>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</si>
  <si>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</si>
  <si>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</si>
  <si>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</si>
  <si>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</si>
  <si>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</si>
  <si>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</si>
  <si>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</si>
  <si>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</si>
  <si>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</si>
  <si>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</si>
  <si>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</si>
  <si>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</si>
  <si>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</si>
  <si>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</si>
  <si>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</si>
  <si>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</si>
  <si>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</si>
  <si>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</si>
  <si>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</si>
  <si>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</si>
  <si>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</si>
  <si>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</si>
  <si>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</si>
  <si>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</si>
  <si>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</si>
  <si>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</si>
  <si>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</si>
  <si>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</si>
  <si>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</si>
  <si>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</si>
  <si>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</si>
  <si>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</si>
  <si>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</si>
  <si>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</si>
  <si>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</si>
  <si>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</si>
  <si>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</si>
  <si>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</si>
  <si>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</si>
  <si>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</si>
  <si>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</si>
  <si>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</si>
  <si>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</si>
  <si>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</si>
  <si>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</si>
  <si>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</si>
  <si>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</si>
  <si>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</si>
  <si>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</si>
  <si>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</si>
  <si>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</si>
  <si>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</si>
  <si>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</si>
  <si>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</si>
  <si>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</si>
  <si>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</si>
  <si>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</si>
  <si>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</si>
  <si>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</si>
  <si>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</si>
  <si>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</si>
  <si>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</si>
  <si>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</si>
  <si>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</si>
  <si>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</si>
  <si>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</si>
  <si>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</si>
  <si>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</si>
  <si>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</si>
  <si>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</si>
  <si>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</si>
  <si>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</si>
  <si>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</si>
  <si>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</si>
  <si>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</si>
  <si>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</si>
  <si>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</si>
  <si>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</si>
  <si>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</si>
  <si>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</si>
  <si>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</si>
  <si>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</si>
  <si>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</si>
  <si>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</si>
  <si>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</si>
  <si>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</si>
  <si>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</si>
  <si>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</si>
  <si>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</si>
  <si>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</si>
  <si>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</si>
  <si>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</si>
  <si>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</si>
  <si>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</si>
  <si>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</si>
  <si>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</si>
  <si>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</si>
  <si>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</si>
  <si>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</si>
  <si>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</si>
  <si>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</si>
  <si>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</si>
  <si>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</si>
  <si>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</si>
  <si>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</si>
  <si>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</si>
  <si>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</si>
  <si>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</si>
  <si>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</si>
  <si>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</si>
  <si>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</si>
  <si>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</si>
  <si>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</si>
  <si>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</si>
  <si>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</si>
  <si>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</si>
  <si>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</si>
  <si>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</si>
  <si>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</si>
  <si>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</si>
  <si>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</si>
  <si>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</si>
  <si>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</si>
  <si>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</si>
  <si>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</si>
  <si>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</si>
  <si>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</si>
  <si>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</si>
  <si>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</si>
  <si>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</si>
  <si>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</si>
  <si>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</si>
  <si>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</si>
  <si>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</si>
  <si>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</si>
  <si>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</si>
  <si>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</si>
  <si>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</si>
  <si>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</si>
  <si>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</si>
  <si>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</si>
  <si>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</si>
  <si>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</si>
  <si>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</si>
  <si>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</si>
  <si>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</si>
  <si>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</si>
  <si>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</si>
  <si>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</si>
  <si>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</si>
  <si>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</si>
  <si>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</si>
  <si>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</si>
  <si>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</si>
  <si>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</si>
  <si>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</si>
  <si>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</si>
  <si>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</si>
  <si>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</si>
  <si>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</si>
  <si>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</si>
  <si>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</si>
  <si>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</si>
  <si>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</si>
  <si>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</si>
  <si>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</si>
  <si>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</si>
  <si>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</si>
  <si>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</si>
  <si>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</si>
  <si>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</si>
  <si>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</si>
  <si>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</si>
  <si>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</si>
  <si>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</si>
  <si>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</si>
  <si>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</si>
  <si>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</si>
  <si>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</si>
  <si>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</si>
  <si>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</si>
  <si>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</si>
  <si>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</si>
  <si>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</si>
  <si>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</si>
  <si>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</si>
  <si>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</si>
  <si>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</si>
  <si>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</si>
  <si>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</si>
  <si>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</si>
  <si>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</si>
  <si>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</si>
  <si>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</si>
  <si>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</si>
  <si>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</si>
  <si>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</si>
  <si>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</si>
  <si>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</si>
  <si>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</si>
  <si>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</si>
  <si>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</si>
  <si>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</si>
  <si>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</si>
  <si>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</si>
  <si>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</si>
  <si>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</si>
  <si>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</si>
  <si>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</si>
  <si>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</si>
  <si>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</si>
  <si>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</si>
  <si>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</si>
  <si>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</si>
  <si>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</si>
  <si>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</si>
  <si>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</si>
  <si>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</si>
  <si>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</si>
  <si>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</si>
  <si>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</si>
  <si>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</si>
  <si>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</si>
  <si>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</si>
  <si>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</si>
  <si>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</si>
  <si>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</si>
  <si>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</si>
  <si>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</si>
  <si>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</si>
  <si>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</si>
  <si>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</si>
  <si>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</si>
  <si>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</si>
  <si>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</si>
  <si>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</si>
  <si>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</si>
  <si>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</si>
  <si>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</si>
  <si>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</si>
  <si>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</si>
  <si>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</si>
  <si>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</si>
  <si>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</si>
  <si>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</si>
  <si>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</si>
  <si>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</si>
  <si>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</si>
  <si>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</si>
  <si>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</si>
  <si>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</si>
  <si>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</si>
  <si>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</si>
  <si>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</si>
  <si>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</si>
  <si>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</si>
  <si>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</si>
  <si>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</si>
  <si>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</si>
  <si>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</si>
  <si>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</si>
  <si>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</si>
  <si>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</si>
  <si>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</si>
  <si>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</si>
  <si>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</si>
  <si>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</si>
  <si>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</si>
  <si>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</si>
  <si>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</si>
  <si>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</si>
  <si>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</si>
  <si>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</si>
  <si>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</si>
  <si>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</si>
  <si>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</si>
  <si>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</si>
  <si>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</si>
  <si>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</si>
  <si>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</si>
  <si>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</si>
  <si>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</si>
  <si>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</si>
  <si>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</si>
  <si>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</si>
  <si>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</si>
  <si>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</si>
  <si>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</si>
  <si>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</si>
  <si>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</si>
  <si>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</si>
  <si>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</si>
  <si>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</si>
  <si>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</si>
  <si>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</si>
  <si>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</si>
  <si>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</si>
  <si>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</si>
  <si>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</si>
  <si>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</si>
  <si>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</si>
  <si>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</si>
  <si>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</si>
  <si>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</si>
  <si>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</si>
  <si>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</si>
  <si>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</si>
  <si>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</si>
  <si>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</si>
  <si>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</si>
  <si>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</si>
  <si>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</si>
  <si>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</si>
  <si>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</si>
  <si>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</si>
  <si>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</si>
  <si>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</si>
  <si>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</si>
  <si>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</si>
  <si>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</si>
  <si>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</si>
  <si>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</si>
  <si>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</si>
  <si>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</si>
  <si>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</si>
  <si>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</si>
  <si>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</si>
  <si>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</si>
  <si>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</si>
  <si>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</si>
  <si>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</si>
  <si>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</si>
  <si>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</si>
  <si>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</si>
  <si>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</si>
  <si>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</si>
  <si>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</si>
  <si>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</si>
  <si>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</si>
  <si>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</si>
  <si>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</si>
  <si>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</si>
  <si>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</si>
  <si>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</si>
  <si>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</si>
  <si>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</si>
  <si>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</si>
  <si>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</si>
  <si>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</si>
  <si>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</si>
  <si>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</si>
  <si>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</si>
  <si>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</si>
  <si>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</si>
  <si>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</si>
  <si>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</si>
  <si>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</si>
  <si>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</si>
  <si>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</si>
  <si>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</si>
  <si>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</si>
  <si>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</si>
  <si>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</si>
  <si>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</si>
  <si>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</si>
  <si>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</si>
  <si>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</si>
  <si>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</si>
  <si>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</si>
  <si>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</si>
  <si>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</si>
  <si>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</si>
  <si>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</si>
  <si>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</si>
  <si>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</si>
  <si>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</si>
  <si>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</si>
  <si>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</si>
  <si>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</si>
  <si>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</si>
  <si>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</si>
  <si>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</si>
  <si>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</si>
  <si>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</si>
  <si>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</si>
  <si>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</si>
  <si>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</si>
  <si>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</si>
  <si>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</si>
  <si>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</si>
  <si>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</si>
  <si>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</si>
  <si>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</si>
  <si>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</si>
  <si>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</si>
  <si>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</si>
  <si>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</si>
  <si>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</si>
  <si>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</si>
  <si>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</si>
  <si>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</si>
  <si>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</si>
  <si>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</si>
  <si>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</si>
  <si>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</si>
  <si>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</si>
  <si>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</si>
  <si>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</si>
  <si>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</si>
  <si>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</si>
  <si>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</si>
  <si>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</si>
  <si>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</si>
  <si>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</si>
  <si>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</si>
  <si>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</si>
  <si>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</si>
  <si>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</si>
  <si>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</si>
  <si>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</si>
  <si>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</si>
  <si>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</si>
  <si>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</si>
  <si>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</si>
  <si>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</si>
  <si>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</si>
  <si>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</si>
  <si>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</si>
  <si>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</si>
  <si>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</si>
  <si>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</si>
  <si>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</si>
  <si>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</si>
  <si>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</si>
  <si>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</si>
  <si>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</si>
  <si>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</si>
  <si>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</si>
  <si>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</si>
  <si>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</si>
  <si>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</si>
  <si>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</si>
  <si>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</si>
  <si>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</si>
  <si>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</si>
  <si>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</si>
  <si>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</si>
  <si>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</si>
  <si>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</si>
  <si>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</si>
  <si>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</si>
  <si>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</si>
  <si>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</si>
  <si>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</si>
  <si>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</si>
  <si>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</si>
  <si>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</si>
  <si>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</si>
  <si>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</si>
  <si>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</si>
  <si>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</si>
  <si>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</si>
  <si>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</si>
  <si>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</si>
  <si>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</si>
  <si>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</si>
  <si>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</si>
  <si>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</si>
  <si>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</si>
  <si>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</si>
  <si>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</si>
  <si>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</si>
  <si>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</si>
  <si>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</si>
  <si>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</si>
  <si>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</si>
  <si>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</si>
  <si>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</si>
  <si>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</si>
  <si>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</si>
  <si>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</si>
  <si>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</si>
  <si>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</si>
  <si>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</si>
  <si>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</si>
  <si>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</si>
  <si>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</si>
  <si>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</si>
  <si>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</si>
  <si>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</si>
  <si>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</si>
  <si>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</si>
  <si>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</si>
  <si>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</si>
  <si>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</si>
  <si>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</si>
  <si>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</si>
  <si>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</si>
  <si>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</si>
  <si>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</si>
  <si>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</si>
  <si>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</si>
  <si>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</si>
  <si>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</si>
  <si>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</si>
  <si>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</si>
  <si>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</si>
  <si>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</si>
  <si>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</si>
  <si>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</si>
  <si>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</si>
  <si>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</si>
  <si>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</si>
  <si>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</si>
  <si>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</si>
  <si>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</si>
  <si>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</si>
  <si>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</si>
  <si>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</si>
  <si>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</si>
  <si>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</si>
  <si>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</si>
  <si>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</si>
  <si>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</si>
  <si>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</si>
  <si>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</si>
  <si>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</si>
  <si>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</si>
  <si>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</si>
  <si>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</si>
  <si>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</si>
  <si>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</si>
  <si>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</si>
  <si>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</si>
  <si>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</si>
  <si>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</si>
  <si>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</si>
  <si>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</si>
  <si>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</si>
  <si>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</si>
  <si>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</si>
  <si>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</si>
  <si>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</si>
  <si>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</si>
  <si>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</si>
  <si>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</si>
  <si>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</si>
  <si>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</si>
  <si>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</si>
  <si>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</si>
  <si>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</si>
  <si>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</si>
  <si>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</si>
  <si>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</si>
  <si>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</si>
  <si>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</si>
  <si>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</si>
  <si>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</si>
  <si>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</si>
  <si>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</si>
  <si>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</si>
  <si>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</si>
  <si>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</si>
  <si>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</si>
  <si>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</si>
  <si>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</si>
  <si>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</si>
  <si>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</si>
  <si>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</si>
  <si>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</si>
  <si>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</si>
  <si>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</si>
  <si>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</si>
  <si>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</si>
  <si>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</si>
  <si>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</si>
  <si>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</si>
  <si>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</si>
  <si>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</si>
  <si>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</si>
  <si>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</si>
  <si>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</si>
  <si>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</si>
  <si>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</si>
  <si>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</si>
  <si>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</si>
  <si>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</si>
  <si>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</si>
  <si>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</si>
  <si>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</si>
  <si>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</si>
  <si>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</si>
  <si>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</si>
  <si>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</si>
  <si>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</si>
  <si>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</si>
  <si>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</si>
  <si>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</si>
  <si>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</si>
  <si>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</si>
  <si>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</si>
  <si>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</si>
  <si>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</si>
  <si>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</si>
  <si>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</si>
  <si>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</si>
  <si>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</si>
  <si>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</si>
  <si>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</si>
  <si>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</si>
  <si>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</si>
  <si>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</si>
  <si>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</si>
  <si>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</si>
  <si>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</si>
  <si>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</si>
  <si>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</si>
  <si>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</si>
  <si>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</si>
  <si>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</si>
  <si>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</si>
  <si>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</si>
  <si>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</si>
  <si>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</si>
  <si>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</si>
  <si>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</si>
  <si>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</si>
  <si>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</si>
  <si>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</si>
  <si>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</si>
  <si>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</si>
  <si>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</si>
  <si>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</si>
  <si>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</si>
  <si>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</si>
  <si>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</si>
  <si>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</si>
  <si>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</si>
  <si>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</si>
  <si>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</si>
  <si>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</si>
  <si>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</si>
  <si>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</si>
  <si>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</si>
  <si>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</si>
  <si>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</si>
  <si>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</si>
  <si>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</si>
  <si>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</si>
  <si>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</si>
  <si>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</si>
  <si>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</si>
  <si>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</si>
  <si>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</si>
  <si>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</si>
  <si>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</si>
  <si>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</si>
  <si>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</si>
  <si>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</si>
  <si>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</si>
  <si>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</si>
  <si>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</si>
  <si>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</si>
  <si>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</si>
  <si>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</si>
  <si>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</si>
  <si>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</si>
  <si>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</si>
  <si>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</si>
  <si>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</si>
  <si>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</si>
  <si>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</si>
  <si>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</si>
  <si>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</si>
  <si>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</si>
  <si>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</si>
  <si>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</si>
  <si>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</si>
  <si>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</si>
  <si>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</si>
  <si>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</si>
  <si>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</si>
  <si>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</si>
  <si>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</si>
  <si>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</si>
  <si>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</si>
  <si>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</si>
  <si>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</si>
  <si>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</si>
  <si>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</si>
  <si>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</si>
  <si>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</si>
  <si>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</si>
  <si>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</si>
  <si>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</si>
  <si>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</si>
  <si>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</si>
  <si>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</si>
  <si>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</si>
  <si>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</si>
  <si>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</si>
  <si>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</si>
  <si>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</si>
  <si>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</si>
  <si>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</si>
  <si>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</si>
  <si>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</si>
  <si>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</si>
  <si>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</si>
  <si>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</si>
  <si>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</si>
  <si>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</si>
  <si>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</si>
  <si>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</si>
  <si>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</si>
  <si>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</si>
  <si>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</si>
  <si>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</si>
  <si>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</si>
  <si>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</si>
  <si>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</si>
  <si>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</si>
  <si>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</si>
  <si>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</si>
  <si>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</si>
  <si>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</si>
  <si>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</si>
  <si>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</si>
  <si>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</si>
  <si>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</si>
  <si>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</si>
  <si>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</si>
  <si>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</si>
  <si>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</si>
  <si>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</si>
  <si>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</si>
  <si>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</si>
  <si>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</si>
  <si>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</si>
  <si>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</si>
  <si>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</si>
  <si>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</si>
  <si>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</si>
  <si>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</si>
  <si>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</si>
  <si>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</si>
  <si>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</si>
  <si>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</si>
  <si>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</si>
  <si>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</si>
  <si>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</si>
  <si>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</si>
  <si>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</si>
  <si>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</si>
  <si>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</si>
  <si>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</si>
  <si>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</si>
  <si>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</si>
  <si>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</si>
  <si>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</si>
  <si>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</si>
  <si>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</si>
  <si>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</si>
  <si>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</si>
  <si>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</si>
  <si>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</si>
  <si>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</si>
  <si>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</si>
  <si>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</si>
  <si>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</si>
  <si>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</si>
  <si>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</si>
  <si>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</si>
  <si>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</si>
  <si>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</si>
  <si>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</si>
  <si>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</si>
  <si>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</si>
  <si>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</si>
  <si>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</si>
  <si>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</si>
  <si>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</si>
  <si>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</si>
  <si>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</si>
  <si>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</si>
  <si>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</si>
  <si>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</si>
  <si>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</si>
  <si>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</si>
  <si>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</si>
  <si>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</si>
  <si>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</si>
  <si>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</si>
  <si>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</si>
  <si>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</si>
  <si>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</si>
  <si>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</si>
  <si>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</si>
  <si>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</si>
  <si>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</si>
  <si>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</si>
  <si>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</si>
  <si>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</si>
  <si>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</si>
  <si>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</si>
  <si>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</si>
  <si>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</si>
  <si>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</si>
  <si>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</si>
  <si>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</si>
  <si>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</si>
  <si>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</si>
  <si>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</si>
  <si>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</si>
  <si>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</si>
  <si>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</si>
  <si>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</si>
  <si>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</si>
  <si>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</si>
  <si>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</si>
  <si>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</si>
  <si>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</si>
  <si>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</si>
  <si>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</si>
  <si>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</si>
  <si>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</si>
  <si>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</si>
  <si>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</si>
  <si>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</si>
  <si>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</si>
  <si>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</si>
  <si>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</si>
  <si>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</si>
  <si>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</si>
  <si>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</si>
  <si>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</si>
  <si>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</si>
  <si>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</si>
  <si>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</si>
  <si>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</si>
  <si>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</si>
  <si>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</si>
  <si>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</si>
  <si>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</si>
  <si>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</si>
  <si>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</si>
  <si>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</si>
  <si>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</si>
  <si>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</si>
  <si>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</si>
  <si>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</si>
  <si>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</si>
  <si>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</si>
  <si>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</si>
  <si>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</si>
  <si>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</si>
  <si>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</si>
  <si>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</si>
  <si>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</si>
  <si>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</si>
  <si>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</si>
  <si>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</si>
  <si>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</si>
  <si>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</si>
  <si>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</si>
  <si>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</si>
  <si>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</si>
  <si>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</si>
  <si>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</si>
  <si>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</si>
  <si>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</si>
  <si>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</si>
  <si>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</si>
  <si>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</si>
  <si>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</si>
  <si>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</si>
  <si>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</si>
  <si>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</si>
  <si>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</si>
  <si>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</si>
  <si>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</si>
  <si>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</si>
  <si>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</si>
  <si>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</si>
  <si>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</si>
  <si>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</si>
  <si>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</si>
  <si>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</si>
  <si>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</si>
  <si>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</si>
  <si>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</si>
  <si>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</si>
  <si>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</si>
  <si>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</si>
  <si>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</si>
  <si>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</si>
  <si>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</si>
  <si>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</si>
  <si>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</si>
  <si>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</si>
  <si>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</si>
  <si>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</si>
  <si>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</si>
  <si>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</si>
  <si>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</si>
  <si>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</si>
  <si>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</si>
  <si>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</si>
  <si>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</si>
  <si>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</si>
  <si>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</si>
  <si>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</si>
  <si>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</si>
  <si>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</si>
  <si>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</si>
  <si>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</si>
  <si>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</si>
  <si>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</si>
  <si>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</si>
  <si>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</si>
  <si>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</si>
  <si>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</si>
  <si>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</si>
  <si>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</si>
  <si>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</si>
  <si>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</si>
  <si>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</si>
  <si>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</si>
  <si>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</si>
  <si>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</si>
  <si>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</si>
  <si>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</si>
  <si>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</si>
  <si>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</si>
  <si>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</si>
  <si>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</si>
  <si>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</si>
  <si>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</si>
  <si>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</si>
  <si>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</si>
  <si>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</si>
  <si>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</si>
  <si>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</si>
  <si>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</si>
  <si>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</si>
  <si>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</si>
  <si>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</si>
  <si>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</si>
  <si>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</si>
  <si>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</si>
  <si>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</si>
  <si>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</si>
  <si>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</si>
  <si>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</si>
  <si>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</si>
  <si>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</si>
  <si>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</si>
  <si>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</si>
  <si>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</si>
  <si>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</si>
  <si>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</si>
  <si>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</si>
  <si>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</si>
  <si>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</si>
  <si>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</si>
  <si>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</si>
  <si>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</si>
  <si>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</si>
  <si>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</si>
  <si>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</si>
  <si>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</si>
  <si>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</si>
  <si>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</si>
  <si>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</si>
  <si>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</si>
  <si>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</si>
  <si>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</si>
  <si>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</si>
  <si>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</si>
  <si>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</si>
  <si>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</si>
  <si>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</si>
  <si>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</si>
  <si>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</si>
  <si>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</si>
  <si>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</si>
  <si>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</si>
  <si>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</si>
  <si>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</si>
  <si>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</si>
  <si>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</si>
  <si>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</si>
  <si>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</si>
  <si>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</si>
  <si>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</si>
  <si>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</si>
  <si>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</si>
  <si>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</si>
  <si>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</si>
  <si>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</si>
  <si>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</si>
  <si>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</si>
  <si>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</si>
  <si>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</si>
  <si>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</si>
  <si>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</si>
  <si>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</si>
  <si>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</si>
  <si>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</si>
  <si>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</si>
  <si>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</si>
  <si>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</si>
  <si>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</si>
  <si>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</si>
  <si>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</si>
  <si>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</si>
  <si>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</si>
  <si>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</si>
  <si>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</si>
  <si>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</si>
  <si>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</si>
  <si>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</si>
  <si>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</si>
  <si>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</si>
  <si>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</si>
  <si>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</si>
  <si>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</si>
  <si>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</si>
  <si>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</si>
  <si>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</si>
  <si>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</si>
  <si>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</si>
  <si>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</si>
  <si>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</si>
  <si>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</si>
  <si>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</si>
  <si>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</si>
  <si>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</si>
  <si>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</si>
  <si>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</si>
  <si>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</si>
  <si>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</si>
  <si>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</si>
  <si>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</si>
  <si>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</si>
  <si>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</si>
  <si>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</si>
  <si>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</si>
  <si>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</si>
  <si>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</si>
  <si>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</si>
  <si>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</si>
  <si>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</si>
  <si>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</si>
  <si>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</si>
  <si>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</si>
  <si>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</si>
  <si>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</si>
  <si>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</si>
  <si>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</si>
  <si>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</si>
  <si>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</si>
  <si>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</si>
  <si>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</si>
  <si>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</si>
  <si>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</si>
  <si>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</si>
  <si>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</si>
  <si>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</si>
  <si>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</si>
  <si>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</si>
  <si>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</si>
  <si>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</si>
  <si>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</si>
  <si>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</si>
  <si>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</si>
  <si>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</si>
  <si>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</si>
  <si>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</si>
  <si>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</si>
  <si>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</si>
  <si>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</si>
  <si>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</si>
  <si>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</si>
  <si>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</si>
  <si>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</si>
  <si>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</si>
  <si>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</si>
  <si>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</si>
  <si>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</si>
  <si>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</si>
  <si>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</si>
  <si>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</si>
  <si>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</si>
  <si>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</si>
  <si>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</si>
  <si>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</si>
  <si>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</si>
  <si>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</si>
  <si>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</si>
  <si>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</si>
  <si>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</si>
  <si>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</si>
  <si>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</si>
  <si>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</si>
  <si>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</si>
  <si>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</si>
  <si>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</si>
  <si>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</si>
  <si>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</si>
  <si>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</si>
  <si>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</si>
  <si>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</si>
  <si>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</si>
  <si>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</si>
  <si>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</si>
  <si>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</si>
  <si>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</si>
  <si>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</si>
  <si>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</si>
  <si>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</si>
  <si>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</si>
  <si>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</si>
  <si>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</si>
  <si>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</si>
  <si>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</si>
  <si>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</si>
  <si>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</si>
  <si>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</si>
  <si>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</si>
  <si>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</si>
  <si>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</si>
  <si>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</si>
  <si>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</si>
  <si>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</si>
  <si>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</si>
  <si>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</si>
  <si>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</si>
  <si>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</si>
  <si>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</si>
  <si>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</si>
  <si>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</si>
  <si>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</si>
  <si>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</si>
  <si>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</si>
  <si>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</si>
  <si>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</si>
  <si>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</si>
  <si>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</si>
  <si>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</si>
  <si>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</si>
  <si>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</si>
  <si>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</si>
  <si>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</si>
  <si>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</si>
  <si>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</si>
  <si>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</si>
  <si>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</si>
  <si>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</si>
  <si>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</si>
  <si>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</si>
  <si>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</si>
  <si>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</si>
  <si>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</si>
  <si>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</si>
  <si>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</si>
  <si>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</si>
  <si>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</si>
  <si>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</si>
  <si>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</si>
  <si>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</si>
  <si>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</si>
  <si>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</si>
  <si>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</si>
  <si>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</si>
  <si>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</si>
  <si>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</si>
  <si>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</si>
  <si>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</si>
  <si>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</si>
  <si>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</si>
  <si>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</si>
  <si>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</si>
  <si>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</si>
  <si>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</si>
  <si>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</si>
  <si>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</si>
  <si>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</si>
  <si>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</si>
  <si>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</si>
  <si>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</si>
  <si>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</si>
  <si>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</si>
  <si>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</si>
  <si>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</si>
  <si>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</si>
  <si>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</si>
  <si>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</si>
  <si>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</si>
  <si>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</si>
  <si>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</si>
  <si>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</si>
  <si>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</si>
  <si>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</si>
  <si>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</si>
  <si>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</si>
  <si>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</si>
  <si>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</si>
  <si>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</si>
  <si>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</si>
  <si>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</si>
  <si>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</si>
  <si>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</si>
  <si>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</si>
  <si>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</si>
  <si>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</si>
  <si>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</si>
  <si>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</si>
  <si>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</si>
  <si>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</si>
  <si>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</si>
  <si>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</si>
  <si>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</si>
  <si>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</si>
  <si>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</si>
  <si>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</si>
  <si>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</si>
  <si>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</si>
  <si>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</si>
  <si>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</si>
  <si>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</si>
  <si>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</si>
  <si>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</si>
  <si>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</si>
  <si>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</si>
  <si>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</si>
  <si>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</si>
  <si>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</si>
  <si>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</si>
  <si>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</si>
  <si>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</si>
  <si>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</si>
  <si>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</si>
  <si>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</si>
  <si>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</si>
  <si>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</si>
  <si>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</si>
  <si>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</si>
  <si>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</si>
  <si>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</si>
  <si>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</si>
  <si>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</si>
  <si>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</si>
  <si>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</si>
  <si>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</si>
  <si>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</si>
  <si>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</si>
  <si>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</si>
  <si>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</si>
  <si>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</si>
  <si>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</si>
  <si>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</si>
  <si>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</si>
  <si>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</si>
  <si>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</si>
  <si>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</si>
  <si>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</si>
  <si>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</si>
  <si>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</si>
  <si>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</si>
  <si>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</si>
  <si>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</si>
  <si>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</si>
  <si>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</si>
  <si>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</si>
  <si>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</si>
  <si>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</si>
  <si>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</si>
  <si>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</si>
  <si>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</si>
  <si>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</si>
  <si>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</si>
  <si>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</si>
  <si>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</si>
  <si>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</si>
  <si>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</si>
  <si>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</si>
  <si>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</si>
  <si>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</si>
  <si>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</si>
  <si>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</si>
  <si>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</si>
  <si>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</si>
  <si>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</si>
  <si>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</si>
  <si>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</si>
  <si>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</si>
  <si>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</si>
  <si>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</si>
  <si>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</si>
  <si>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</si>
  <si>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</si>
  <si>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</si>
  <si>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</si>
  <si>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</si>
  <si>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</si>
  <si>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</si>
  <si>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</si>
  <si>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</si>
  <si>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</si>
  <si>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</si>
  <si>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</si>
  <si>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</si>
  <si>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</si>
  <si>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</si>
  <si>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</si>
  <si>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</si>
  <si>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</si>
  <si>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</si>
  <si>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</si>
  <si>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</si>
  <si>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</si>
  <si>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</si>
  <si>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</si>
  <si>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</si>
  <si>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</si>
  <si>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</si>
  <si>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</si>
  <si>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</si>
  <si>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</si>
  <si>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</si>
  <si>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</si>
  <si>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</si>
  <si>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</si>
  <si>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</si>
  <si>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</si>
  <si>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</si>
  <si>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</si>
  <si>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</si>
  <si>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</si>
  <si>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</si>
  <si>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</si>
  <si>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</si>
  <si>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</si>
  <si>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</si>
  <si>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</si>
  <si>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</si>
  <si>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</si>
  <si>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</si>
  <si>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</si>
  <si>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</si>
  <si>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</si>
  <si>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</si>
  <si>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</si>
  <si>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</si>
  <si>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</si>
  <si>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</si>
  <si>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</si>
  <si>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</si>
  <si>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</si>
  <si>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</si>
  <si>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</si>
  <si>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</si>
  <si>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</si>
  <si>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</si>
  <si>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</si>
  <si>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</si>
  <si>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</si>
  <si>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</si>
  <si>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</si>
  <si>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</si>
  <si>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</si>
  <si>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</si>
  <si>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</si>
  <si>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</si>
  <si>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</si>
  <si>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</si>
  <si>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</si>
  <si>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</si>
  <si>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</si>
  <si>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</si>
  <si>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</si>
  <si>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</si>
  <si>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</si>
  <si>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</si>
  <si>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</si>
  <si>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</si>
  <si>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</si>
  <si>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</si>
  <si>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</si>
  <si>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</si>
  <si>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</si>
  <si>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</si>
  <si>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</si>
  <si>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</si>
  <si>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</si>
  <si>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</si>
  <si>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</si>
  <si>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</si>
  <si>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</si>
  <si>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</si>
  <si>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</si>
  <si>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</si>
  <si>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</si>
  <si>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</si>
  <si>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</si>
  <si>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</si>
  <si>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</si>
  <si>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</si>
  <si>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</si>
  <si>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</si>
  <si>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</si>
  <si>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</si>
  <si>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</si>
  <si>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</si>
  <si>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</si>
  <si>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</si>
  <si>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</si>
  <si>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</si>
  <si>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</si>
  <si>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</si>
  <si>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</si>
  <si>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</si>
  <si>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</si>
  <si>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</si>
  <si>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</si>
  <si>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</si>
  <si>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</si>
  <si>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</si>
  <si>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</si>
  <si>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</si>
  <si>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</si>
  <si>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</si>
  <si>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</si>
  <si>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</si>
  <si>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</si>
  <si>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</si>
  <si>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</si>
  <si>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</si>
  <si>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</si>
  <si>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</si>
  <si>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</si>
  <si>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</si>
  <si>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</si>
  <si>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</si>
  <si>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</si>
  <si>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</si>
  <si>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</si>
  <si>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</si>
  <si>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</si>
  <si>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</si>
  <si>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</si>
  <si>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</si>
  <si>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</si>
  <si>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</si>
  <si>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</si>
  <si>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</si>
  <si>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</si>
  <si>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</si>
  <si>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</si>
  <si>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</si>
  <si>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</si>
  <si>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</si>
  <si>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</si>
  <si>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</si>
  <si>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</si>
  <si>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</si>
  <si>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</si>
  <si>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</si>
  <si>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</si>
  <si>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</si>
  <si>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</si>
  <si>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</si>
  <si>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</si>
  <si>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</si>
  <si>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</si>
  <si>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</si>
  <si>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</si>
  <si>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</si>
  <si>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</si>
  <si>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</si>
  <si>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</si>
  <si>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</si>
  <si>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</si>
  <si>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</si>
  <si>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</si>
  <si>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</si>
  <si>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</si>
  <si>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</si>
  <si>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</si>
  <si>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</si>
  <si>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</si>
  <si>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</si>
  <si>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</si>
  <si>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</si>
  <si>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</si>
  <si>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</si>
  <si>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</si>
  <si>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</si>
  <si>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</si>
  <si>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</si>
  <si>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</si>
  <si>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</si>
  <si>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PCM-20251001-00001338</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</si>
  <si>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</si>
  <si>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</si>
  <si>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</si>
  <si>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</si>
  <si>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</si>
  <si>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</si>
  <si>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</si>
  <si>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</si>
  <si>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</si>
  <si>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</si>
  <si>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</si>
  <si>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</si>
  <si>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</si>
  <si>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</si>
  <si>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</si>
  <si>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</si>
  <si>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</si>
  <si>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</si>
  <si>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</si>
  <si>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</si>
  <si>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</si>
  <si>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</si>
  <si>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</si>
  <si>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</si>
  <si>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</si>
  <si>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</si>
  <si>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</si>
  <si>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</si>
  <si>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</si>
  <si>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</si>
  <si>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</si>
  <si>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</si>
  <si>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</si>
  <si>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</si>
  <si>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</si>
  <si>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</si>
  <si>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</si>
  <si>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</si>
  <si>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</si>
  <si>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</si>
  <si>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</si>
  <si>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</si>
  <si>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</si>
  <si>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</si>
  <si>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</si>
  <si>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</si>
  <si>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</si>
  <si>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</si>
  <si>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</si>
  <si>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</si>
  <si>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</si>
  <si>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</si>
  <si>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</si>
  <si>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</si>
  <si>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</si>
  <si>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</si>
  <si>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</si>
  <si>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</si>
  <si>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</si>
  <si>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</si>
  <si>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</si>
  <si>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</si>
  <si>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</si>
  <si>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</si>
  <si>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</si>
  <si>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</si>
  <si>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</si>
  <si>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</si>
  <si>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</si>
  <si>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</si>
  <si>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</si>
  <si>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</si>
  <si>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</si>
  <si>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</si>
  <si>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</si>
  <si>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</si>
  <si>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</si>
  <si>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</si>
  <si>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</si>
  <si>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</si>
  <si>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</si>
  <si>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</si>
  <si>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</si>
  <si>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</si>
  <si>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</si>
  <si>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</si>
  <si>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</si>
  <si>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</si>
  <si>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</si>
  <si>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</si>
  <si>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</si>
  <si>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60 KM </t>
  </si>
  <si>
    <t>PCM-20251001-00001351</t>
  </si>
  <si>
    <t xml:space="preserve">Major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</si>
  <si>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</si>
  <si>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</si>
  <si>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</si>
  <si>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</si>
  <si>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</si>
  <si>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</si>
  <si>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</si>
  <si>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</si>
  <si>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</si>
  <si>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mdk0326</t>
  </si>
  <si>
    <t>PCM-20250929-00001062</t>
  </si>
  <si>
    <t>Minor</t>
  </si>
  <si>
    <t>Cell down due to obsolete module shortage ( issue esclated to LATIS team and waiting their support to arrange modules)</t>
  </si>
  <si>
    <t>PCM-20250926-00001863</t>
  </si>
  <si>
    <t>PCM-20250927-00000195</t>
  </si>
  <si>
    <t>PCM-20251001-00001331</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</si>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</sst>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7">
    <sortCondition ref="H1:H7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7" dataDxfId="156" headerRowBorderDxfId="154" tableBorderDxfId="155" totalsRowBorderDxfId="153">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7"/>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268.66548819444142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15.044504398145364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20922</v>
      </c>
      <c r="E4" s="65" t="s">
        <v>38964</v>
      </c>
      <c r="F4" s="66">
        <v>45931.603298611109</v>
      </c>
      <c r="G4" s="67">
        <f ca="1">IFERROR(NOW()-F4,"")</f>
        <v>1.0615509258059319E-2</v>
      </c>
      <c r="H4" s="66">
        <v>45931.597743055558</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45931.613914120368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45931.613914120368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45931.613914120368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45931.613914120368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45931.613914120368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45931.613914120368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45931.613914120368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45931.613914120368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45931.613914120368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45931.613914120368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45931.613914120368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45931.613914120368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45931.613914120368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45931.613914120368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45931.613914120368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45931.613914120368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45931.613914120368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45931.613914120368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45931.613914120368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45931.613914120368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45931.613914120368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45931.613914120368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45931.613914120368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45931.613914120368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45931.613914120368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45931.613914120368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45931.613914120368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45931.613914120368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45931.613914120368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45931.613914120368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45931.613914120368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45931.613914120368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45931.613914120368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45931.613914120368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45931.613914120368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45931.613914120368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45931.613914120368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45931.613914120368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45931.613914120368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45931.613914120368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45931.613914120368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45931.613914120368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45931.613914120368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45931.613914120368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45931.613914120368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45931.613914120368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45931.613914120368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45931.613914120368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45931.613914120368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45931.613914120368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45931.613914120368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45931.613914120368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45931.613914120368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45931.613914120368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45931.613914120368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45931.613914120368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45931.613914120368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45931.613914120368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45931.613914120368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45931.613914120368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45931.613914120368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45931.613914120368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45931.613914120368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45931.613914120368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45931.613914120368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45931.613914120368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45931.613914120368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45931.613914120368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45931.613914120368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45931.613914120368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45931.613914120368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45931.613914120368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45931.613914120368</v>
      </c>
      <c r="H77" s="68"/>
      <c r="I77" s="73" t="str">
        <f>IFERROR(VLOOKUP(D77,DB!A:F,6,0),"")</f>
        <v/>
      </c>
      <c r="J77" s="73" t="str">
        <f>IFERROR(VLOOKUP(D77,DB!A:G,7,0),"")</f>
        <v/>
      </c>
      <c r="K77" s="69"/>
      <c r="L77" s="70" t="str">
        <f>IFERROR(VLOOKUP(D77,DB!A:I,9,0),"")</f>
        <v/>
      </c>
    </row>
  </sheetData>
  <customSheetViews>
    <customSheetView guid="{F6042A99-DD27-4453-835D-0834D95730CC}" filter="1" showAutoFilter="1">
      <pageMargins left="0" right="0" top="0" bottom="0" header="0" footer="0"/>
      <autoFilter ref="B1:M1" xr:uid="{94133953-D20E-427F-BB7B-D1C1C9235D6F}"/>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239.96213171295676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124.88683078703616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106.61407615740609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8.388346990737773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18176</v>
      </c>
      <c r="E7" s="131" t="s">
        <v>38964</v>
      </c>
      <c r="F7" s="132"/>
      <c r="G7" s="133">
        <f ca="1">IFERROR(NOW()-F7,"-")</f>
        <v>45931.613914120368</v>
      </c>
      <c r="H7" s="132">
        <v>45931.53769675926</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39060</v>
      </c>
      <c r="B8" s="18" t="str">
        <f>IFERROR(VLOOKUP(D8,DB!A:K,11,0),"")</f>
        <v>R2</v>
      </c>
      <c r="C8" s="18">
        <v>2</v>
      </c>
      <c r="D8" s="18" t="s">
        <v>26682</v>
      </c>
      <c r="E8" s="131" t="s">
        <v>38967</v>
      </c>
      <c r="F8" s="132">
        <v>45931.557118055556</v>
      </c>
      <c r="G8" s="133">
        <f ca="1">IFERROR(NOW()-F8,"-")</f>
        <v>5.6796064811351243E-2</v>
      </c>
      <c r="H8" s="146">
        <v>45931.552037037036</v>
      </c>
      <c r="I8" s="18" t="str">
        <f>IFERROR(VLOOKUP(D8,DB!A:F,6,0),"")</f>
        <v>Generator-SG</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45931.613914120368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45931.613914120368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45931.613914120368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45931.613914120368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45931.613914120368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tabSelected="1" workbookViewId="0">
      <selection activeCell="E6" sqref="E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3</v>
      </c>
      <c r="D2" s="18" t="s">
        <v>15067</v>
      </c>
      <c r="E2" s="18" t="s">
        <v>39063</v>
      </c>
      <c r="F2" s="20">
        <v>45931.606817129628</v>
      </c>
      <c r="G2" s="21">
        <f t="shared" ref="G2" ca="1" si="0">IFERROR(NOW()-F2,"-")</f>
        <v>7.0969907392282039E-3</v>
      </c>
      <c r="H2" s="22">
        <v>45931.600358796299</v>
      </c>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ref="G3:G67" ca="1" si="1">IFERROR(NOW()-F3,"-")</f>
        <v>45931.613914120368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45931.613914120368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45931.613914120368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45931.613914120368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45931.613914120368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45931.613914120368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45931.613914120368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45931.613914120368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45931.613914120368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45931.613914120368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45931.613914120368</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45931.613914120368</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45931.613914120368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45931.613914120368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45931.613914120368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45931.613914120368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45931.613914120368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45931.613914120368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45931.613914120368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45931.613914120368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45931.613914120368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45931.613914120368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45931.613914120368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45931.613914120368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45931.613914120368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45931.613914120368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45931.613914120368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45931.613914120368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45931.613914120368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45931.613914120368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45931.613914120368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45931.613914120368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45931.613914120368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45931.613914120368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45931.613914120368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45931.613914120368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45931.613914120368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45931.613914120368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45931.613914120368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45931.613914120368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45931.613914120368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45931.613914120368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45931.613914120368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45931.613914120368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45931.613914120368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45931.613914120368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45931.613914120368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45931.613914120368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45931.613914120368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45931.613914120368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45931.613914120368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45931.613914120368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45931.613914120368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45931.613914120368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45931.613914120368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45931.613914120368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45931.613914120368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45931.613914120368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45931.613914120368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45931.613914120368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45931.613914120368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45931.613914120368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45931.613914120368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45931.613914120368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45931.613914120368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45931.613914120368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45931.613914120368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45931.613914120368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45931.613914120368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45931.613914120368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45931.613914120368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45931.613914120368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45931.613914120368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45931.613914120368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45931.613914120368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45931.613914120368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45931.613914120368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45931.613914120368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45931.613914120368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45931.613914120368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45931.613914120368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45931.613914120368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45931.613914120368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45931.613914120368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45931.613914120368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45931.613914120368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45931.613914120368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45931.613914120368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45931.613914120368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45931.613914120368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45931.613914120368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45931.613914120368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45931.613914120368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45931.613914120368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45931.613914120368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45931.613914120368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45931.613914120368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45931.613914120368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45931.613914120368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45931.613914120368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45931.613914120368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45931.613914120368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45931.613914120368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45931.613914120368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45931.613914120368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45931.613914120368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45931.613914120368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45931.613914120368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45931.613914120368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45931.613914120368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45931.613914120368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45931.613914120368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45931.613914120368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45931.613914120368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45931.613914120368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45931.613914120368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45931.613914120368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45931.613914120368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45931.613914120368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45931.613914120368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45931.613914120368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45931.613914120368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45931.613914120368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45931.613914120368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45931.613914120368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45931.613914120368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45931.613914120368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45931.613914120368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45931.613914120368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45931.613914120368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45931.613914120368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45931.613914120368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45931.613914120368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45931.613914120368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45931.613914120368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45931.613914120368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45931.613914120368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45931.613914120368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45931.613914120368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45931.613914120368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45931.613914120368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45931.613914120368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45931.613914120368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45931.613914120368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45931.613914120368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45931.613914120368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45931.613914120368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45931.613914120368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45931.613914120368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45931.613914120368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45931.613914120368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45931.613914120368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45931.613914120368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45931.613914120368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45931.613914120368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45931.613914120368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45931.613914120368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45931.613914120368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45931.613914120368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45931.613914120368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45931.613914120368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45931.613914120368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45931.613914120368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45931.613914120368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45931.613914120368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45931.613914120368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45931.613914120368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45931.613914120368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45931.613914120368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45931.613914120368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45931.613914120368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45931.613914120368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45931.613914120368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45931.613914120368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45931.613914120368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45931.613914120368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45931.613914120368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45931.613914120368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45931.613914120368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45931.613914120368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45931.613914120368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45931.613914120368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45931.613914120368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45931.613914120368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45931.613914120368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45931.613914120368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45931.613914120368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45931.613914120368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45931.613914120368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45931.613914120368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45931.613914120368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45931.613914120368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45931.613914120368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45931.613914120368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45931.613914120368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45931.613914120368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45931.613914120368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45931.613914120368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45931.613914120368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45931.613914120368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45931.613914120368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45931.613914120368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45931.613914120368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45931.613914120368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45931.613914120368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45931.613914120368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45931.613914120368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45931.613914120368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45931.613914120368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45931.613914120368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45931.613914120368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45931.613914120368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45931.613914120368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45931.613914120368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45931.613914120368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45931.613914120368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45931.613914120368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45931.613914120368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45931.613914120368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45931.613914120368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45931.613914120368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45931.613914120368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45931.613914120368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45931.613914120368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45931.613914120368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45931.613914120368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45931.613914120368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45931.613914120368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45931.613914120368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45931.613914120368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45931.613914120368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45931.613914120368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45931.613914120368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45931.613914120368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45931.613914120368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45931.613914120368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45931.613914120368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45931.613914120368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45931.613914120368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45931.613914120368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45931.613914120368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45931.613914120368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45931.613914120368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45931.613914120368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45931.613914120368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45931.613914120368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45931.613914120368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45931.613914120368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45931.613914120368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45931.613914120368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45931.613914120368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45931.613914120368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45931.613914120368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45931.613914120368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45931.613914120368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45931.613914120368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45931.613914120368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45931.613914120368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45931.613914120368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45931.613914120368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45931.613914120368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45931.613914120368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45931.613914120368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45931.613914120368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45931.613914120368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45931.613914120368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45931.613914120368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45931.613914120368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45931.613914120368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45931.613914120368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45931.613914120368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45931.613914120368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45931.613914120368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45931.613914120368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45931.613914120368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45931.613914120368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45931.613914120368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45931.613914120368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45931.613914120368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45931.613914120368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45931.613914120368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45931.613914120368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45931.613914120368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45931.613914120368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45931.613914120368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45931.613914120368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45931.613914120368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45931.613914120368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45931.613914120368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45931.613914120368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45931.613914120368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45931.613914120368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45931.613914120368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45931.613914120368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45931.613914120368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45931.613914120368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45931.613914120368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45931.613914120368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45931.613914120368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45931.613914120368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45931.613914120368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45931.613914120368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45931.613914120368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45931.613914120368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45931.613914120368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45931.613914120368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45931.613914120368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45931.613914120368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45931.613914120368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45931.613914120368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45931.613914120368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45931.613914120368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45931.613914120368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45931.613914120368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45931.613914120368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45931.613914120368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45931.613914120368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45931.613914120368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45931.613914120368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45931.613914120368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45931.613914120368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45931.613914120368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45931.613914120368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45931.613914120368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45931.613914120368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45931.613914120368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45931.613914120368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45931.613914120368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45931.613914120368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45931.613914120368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45931.613914120368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45931.613914120368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45931.613914120368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45931.613914120368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45931.613914120368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45931.613914120368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45931.613914120368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45931.613914120368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45931.613914120368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45931.613914120368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45931.613914120368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45931.613914120368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45931.613914120368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45931.613914120368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45931.613914120368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45931.613914120368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45931.613914120368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45931.613914120368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45931.613914120368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45931.613914120368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45931.613914120368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45931.613914120368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45931.613914120368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45931.613914120368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45931.613914120368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45931.613914120368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45931.613914120368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45931.613914120368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45931.613914120368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45931.613914120368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45931.613914120368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45931.613914120368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45931.613914120368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45931.613914120368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45931.613914120368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45931.613914120368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45931.613914120368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45931.613914120368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45931.613914120368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45931.613914120368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45931.613914120368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45931.613914120368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45931.613914120368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45931.613914120368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45931.613914120368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45931.613914120368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45931.613914120368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45931.613914120368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45931.613914120368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45931.613914120368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45931.613914120368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45931.613914120368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45931.613914120368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45931.613914120368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45931.613914120368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45931.613914120368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45931.613914120368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45931.613914120368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45931.613914120368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45931.613914120368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45931.613914120368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45931.613914120368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45931.613914120368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45931.613914120368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45931.613914120368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45931.613914120368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45931.613914120368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45931.613914120368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45931.613914120368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45931.613914120368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45931.613914120368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45931.613914120368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45931.613914120368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45931.613914120368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45931.613914120368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45931.613914120368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45931.613914120368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45931.613914120368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45931.613914120368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45931.613914120368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45931.613914120368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45931.613914120368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45931.613914120368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45931.613914120368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45931.613914120368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45931.613914120368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45931.613914120368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45931.613914120368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45931.613914120368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45931.613914120368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45931.613914120368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45931.613914120368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45931.613914120368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45931.613914120368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45931.613914120368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45931.613914120368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45931.613914120368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45931.613914120368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45931.613914120368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45931.613914120368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45931.613914120368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45931.613914120368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45931.613914120368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45931.613914120368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45931.613914120368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45931.613914120368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45931.613914120368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45931.613914120368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45931.613914120368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45931.613914120368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45931.613914120368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45931.613914120368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45931.613914120368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45931.613914120368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45931.613914120368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45931.613914120368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45931.613914120368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45931.613914120368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45931.613914120368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45931.613914120368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45931.613914120368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45931.613914120368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45931.613914120368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45931.613914120368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45931.613914120368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45931.613914120368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45931.613914120368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45931.613914120368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45931.613914120368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45931.613914120368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45931.613914120368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45931.613914120368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45931.613914120368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45931.613914120368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45931.613914120368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45931.613914120368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45931.613914120368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45931.613914120368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45931.613914120368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45931.613914120368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45931.613914120368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45931.613914120368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45931.613914120368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45931.613914120368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45931.613914120368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45931.613914120368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45931.613914120368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45931.613914120368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45931.613914120368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45931.613914120368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45931.613914120368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45931.613914120368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45931.613914120368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45931.613914120368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45931.613914120368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45931.613914120368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45931.613914120368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45931.613914120368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45931.613914120368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45931.613914120368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45931.613914120368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45931.613914120368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45931.613914120368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45931.613914120368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45931.613914120368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45931.613914120368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45931.613914120368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45931.613914120368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45931.613914120368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45931.613914120368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45931.613914120368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45931.613914120368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45931.613914120368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45931.613914120368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45931.613914120368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45931.613914120368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45931.613914120368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45931.613914120368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45931.613914120368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45931.613914120368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45931.613914120368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45931.613914120368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45931.613914120368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45931.613914120368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45931.613914120368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45931.613914120368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45931.613914120368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45931.613914120368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45931.613914120368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45931.613914120368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45931.613914120368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45931.613914120368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45931.613914120368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45931.613914120368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45931.613914120368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45931.613914120368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45931.613914120368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45931.613914120368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45931.613914120368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45931.613914120368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45931.613914120368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45931.613914120368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45931.613914120368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45931.613914120368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45931.613914120368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45931.613914120368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45931.613914120368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45931.613914120368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45931.613914120368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45931.613914120368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45931.613914120368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45931.613914120368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45931.613914120368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45931.613914120368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45931.613914120368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45931.613914120368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45931.613914120368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45931.613914120368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45931.613914120368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45931.613914120368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45931.613914120368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45931.613914120368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45931.613914120368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45931.613914120368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45931.613914120368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45931.613914120368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45931.613914120368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45931.613914120368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45931.613914120368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45931.613914120368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45931.613914120368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45931.613914120368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45931.613914120368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45931.613914120368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45931.613914120368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45931.613914120368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45931.613914120368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45931.613914120368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45931.613914120368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45931.613914120368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45931.613914120368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45931.613914120368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45931.613914120368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45931.613914120368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45931.613914120368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45931.613914120368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45931.613914120368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45931.613914120368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45931.613914120368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45931.613914120368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45931.613914120368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45931.613914120368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45931.613914120368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45931.613914120368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45931.613914120368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45931.613914120368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45931.613914120368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45931.613914120368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45931.613914120368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45931.613914120368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45931.613914120368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45931.613914120368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45931.613914120368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45931.613914120368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45931.613914120368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45931.613914120368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45931.613914120368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45931.613914120368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45931.613914120368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45931.613914120368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45931.613914120368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45931.613914120368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45931.613914120368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45931.613914120368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45931.613914120368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45931.613914120368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45931.613914120368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45931.613914120368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45931.613914120368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45931.613914120368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45931.613914120368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45931.613914120368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45931.613914120368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45931.613914120368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45931.613914120368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45931.613914120368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45931.613914120368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45931.613914120368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45931.613914120368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45931.613914120368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45931.613914120368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45931.613914120368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45931.613914120368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45931.613914120368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45931.613914120368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45931.613914120368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45931.613914120368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45931.613914120368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45931.613914120368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45931.613914120368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45931.613914120368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45931.613914120368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45931.613914120368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45931.613914120368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45931.613914120368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45931.613914120368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45931.613914120368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45931.613914120368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45931.613914120368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45931.613914120368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45931.613914120368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45931.613914120368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45931.613914120368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45931.613914120368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45931.613914120368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45931.613914120368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45931.613914120368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45931.613914120368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45931.613914120368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45931.613914120368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45931.613914120368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45931.613914120368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45931.613914120368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45931.613914120368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45931.613914120368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45931.613914120368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45931.613914120368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45931.613914120368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45931.613914120368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45931.613914120368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45931.613914120368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45931.613914120368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45931.613914120368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45931.613914120368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45931.613914120368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45931.613914120368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45931.613914120368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45931.613914120368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45931.613914120368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45931.613914120368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45931.613914120368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45931.613914120368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45931.613914120368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45931.613914120368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45931.613914120368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45931.613914120368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45931.613914120368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45931.613914120368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45931.613914120368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45931.613914120368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45931.613914120368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45931.613914120368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45931.613914120368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45931.613914120368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45931.613914120368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45931.613914120368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45931.613914120368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45931.613914120368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45931.613914120368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45931.613914120368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45931.613914120368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45931.613914120368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45931.613914120368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45931.613914120368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45931.613914120368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45931.613914120368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45931.613914120368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45931.613914120368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45931.613914120368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45931.613914120368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45931.613914120368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45931.613914120368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45931.613914120368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45931.613914120368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45931.613914120368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45931.613914120368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45931.613914120368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45931.613914120368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45931.613914120368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45931.613914120368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45931.613914120368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45931.613914120368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45931.613914120368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45931.613914120368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45931.613914120368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45931.613914120368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45931.613914120368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45931.613914120368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45931.613914120368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45931.613914120368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45931.613914120368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45931.613914120368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45931.613914120368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45931.613914120368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45931.613914120368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45931.613914120368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45931.613914120368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45931.613914120368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45931.613914120368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45931.613914120368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45931.613914120368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45931.613914120368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45931.613914120368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45931.613914120368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45931.613914120368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45931.613914120368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45931.613914120368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45931.613914120368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45931.613914120368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45931.613914120368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45931.613914120368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45931.613914120368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45931.613914120368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45931.613914120368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45931.613914120368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45931.613914120368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45931.613914120368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45931.613914120368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45931.613914120368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45931.613914120368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45931.613914120368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45931.613914120368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45931.613914120368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45931.613914120368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45931.613914120368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45931.613914120368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45931.613914120368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45931.613914120368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45931.613914120368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45931.613914120368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45931.613914120368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45931.613914120368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45931.613914120368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45931.613914120368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45931.613914120368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45931.613914120368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45931.613914120368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45931.613914120368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45931.613914120368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45931.613914120368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45931.613914120368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45931.613914120368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45931.613914120368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45931.613914120368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45931.613914120368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45931.613914120368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45931.613914120368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45931.613914120368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45931.613914120368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45931.613914120368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45931.613914120368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45931.613914120368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45931.613914120368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45931.613914120368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45931.613914120368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45931.613914120368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45931.613914120368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45931.613914120368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45931.613914120368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45931.613914120368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45931.613914120368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45931.613914120368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45931.613914120368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45931.613914120368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45931.613914120368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45931.613914120368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45931.613914120368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45931.613914120368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45931.613914120368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45931.613914120368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45931.613914120368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45931.613914120368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45931.613914120368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45931.613914120368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45931.613914120368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45931.613914120368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45931.613914120368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45931.613914120368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45931.613914120368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45931.613914120368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45931.613914120368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45931.613914120368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45931.613914120368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45931.613914120368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45931.613914120368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45931.613914120368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45931.613914120368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45931.613914120368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45931.613914120368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45931.613914120368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45931.613914120368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45931.613914120368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45931.613914120368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45931.613914120368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45931.613914120368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45931.613914120368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45931.613914120368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45931.613914120368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45931.613914120368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45931.613914120368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45931.613914120368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45931.613914120368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45931.613914120368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45931.613914120368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45931.613914120368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45931.613914120368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45931.613914120368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45931.613914120368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45931.613914120368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45931.613914120368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45931.613914120368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45931.613914120368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45931.613914120368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45931.613914120368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45931.613914120368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45931.613914120368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45931.613914120368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45931.613914120368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45931.613914120368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45931.613914120368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45931.613914120368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45931.613914120368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45931.613914120368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45931.613914120368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45931.613914120368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45931.613914120368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45931.613914120368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45931.613914120368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45931.613914120368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45931.613914120368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45931.613914120368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45931.613914120368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45931.613914120368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45931.613914120368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45931.613914120368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45931.613914120368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45931.613914120368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45931.613914120368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45931.613914120368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45931.613914120368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45931.613914120368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45931.613914120368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45931.613914120368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45931.613914120368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45931.613914120368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45931.613914120368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45931.613914120368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45931.613914120368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45931.613914120368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45931.613914120368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45931.613914120368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45931.613914120368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45931.613914120368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45931.613914120368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45931.613914120368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45931.613914120368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45931.613914120368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45931.613914120368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45931.613914120368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45931.613914120368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45931.613914120368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45931.613914120368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45931.613914120368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45931.613914120368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45931.613914120368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45931.613914120368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45931.613914120368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45931.613914120368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45931.613914120368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45931.613914120368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45931.613914120368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45931.613914120368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45931.613914120368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45931.613914120368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45931.613914120368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45931.613914120368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45931.613914120368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45931.613914120368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45931.613914120368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45931.613914120368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45931.613914120368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45931.613914120368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45931.613914120368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45931.613914120368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45931.613914120368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45931.613914120368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45931.613914120368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45931.613914120368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45931.613914120368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45931.613914120368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45931.613914120368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45931.613914120368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45931.613914120368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45931.613914120368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45931.613914120368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45931.613914120368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45931.613914120368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45931.613914120368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45931.613914120368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45931.613914120368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45931.613914120368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45931.613914120368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45931.613914120368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45931.613914120368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45931.613914120368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45931.613914120368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45931.613914120368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45931.613914120368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45931.613914120368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45931.613914120368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45931.613914120368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45931.613914120368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45931.613914120368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45931.613914120368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45931.613914120368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45931.613914120368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45931.613914120368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45931.613914120368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45931.613914120368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45931.613914120368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45931.613914120368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45931.613914120368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45931.613914120368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45931.613914120368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45931.613914120368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45931.613914120368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45931.613914120368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45931.613914120368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45931.613914120368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45931.613914120368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45931.613914120368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45931.613914120368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45931.613914120368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45931.613914120368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45931.613914120368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45931.613914120368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45931.613914120368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45931.613914120368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45931.613914120368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45931.613914120368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45931.613914120368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45931.613914120368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45931.613914120368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45931.613914120368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45931.613914120368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45931.613914120368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45931.613914120368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45931.613914120368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45931.613914120368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45931.613914120368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45931.613914120368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45931.613914120368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45931.613914120368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45931.613914120368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45931.613914120368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45931.613914120368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45931.613914120368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45931.613914120368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45931.613914120368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45931.613914120368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45931.613914120368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45931.613914120368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45931.613914120368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45931.613914120368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45931.613914120368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45931.613914120368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45931.613914120368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45931.613914120368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45931.613914120368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45931.613914120368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45931.613914120368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45931.613914120368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45931.613914120368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45931.613914120368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45931.613914120368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45931.613914120368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45931.613914120368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45931.613914120368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45931.613914120368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45931.613914120368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45931.613914120368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45931.613914120368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45931.613914120368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45931.613914120368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45931.613914120368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45931.613914120368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45931.613914120368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45931.613914120368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45931.613914120368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45931.613914120368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45931.613914120368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45931.613914120368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45931.613914120368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45931.613914120368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45931.613914120368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45931.613914120368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45931.613914120368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45931.613914120368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45931.613914120368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45931.613914120368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45931.613914120368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45931.613914120368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45931.613914120368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45931.613914120368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45931.613914120368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45931.613914120368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45931.613914120368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45931.613914120368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45931.613914120368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45931.613914120368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45931.613914120368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45931.613914120368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45931.613914120368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45931.613914120368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45931.613914120368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45931.613914120368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45931.613914120368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45931.613914120368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45931.613914120368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45931.613914120368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45931.613914120368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45931.613914120368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45931.613914120368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45931.613914120368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45931.613914120368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45931.613914120368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45931.613914120368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45931.613914120368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45931.613914120368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45931.613914120368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45931.613914120368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45931.613914120368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45931.613914120368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45931.613914120368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45931.613914120368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45931.613914120368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45931.613914120368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45931.613914120368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45931.613914120368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45931.613914120368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45931.613914120368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45931.613914120368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45931.613914120368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45931.613914120368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45931.613914120368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45931.613914120368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45931.613914120368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45931.613914120368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45931.613914120368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45931.613914120368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45931.613914120368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45931.613914120368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45931.613914120368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45931.613914120368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45931.613914120368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45931.613914120368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45931.613914120368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45931.613914120368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45931.613914120368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45931.613914120368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45931.613914120368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45931.613914120368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45931.613914120368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45931.613914120368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45931.613914120368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45931.613914120368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45931.613914120368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45931.613914120368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45931.613914120368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45931.613914120368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45931.613914120368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45931.613914120368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45931.613914120368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45931.613914120368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45931.613914120368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45931.613914120368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45931.613914120368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45931.613914120368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45931.613914120368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45931.613914120368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45931.613914120368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45931.613914120368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45931.613914120368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45931.613914120368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45931.613914120368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45931.613914120368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45931.613914120368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45931.613914120368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45931.613914120368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45931.613914120368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45931.613914120368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45931.613914120368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45931.613914120368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45931.613914120368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45931.613914120368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45931.613914120368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45931.613914120368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45931.613914120368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45931.613914120368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45931.613914120368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45931.613914120368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45931.613914120368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45931.613914120368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45931.613914120368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45931.613914120368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45931.613914120368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45931.613914120368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45931.613914120368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45931.613914120368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45931.613914120368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45931.613914120368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45931.613914120368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45931.613914120368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45931.613914120368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45931.613914120368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45931.613914120368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45931.613914120368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45931.613914120368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45931.613914120368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45931.613914120368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45931.613914120368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45931.613914120368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45931.613914120368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45931.613914120368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45931.613914120368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45931.613914120368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45931.613914120368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45931.613914120368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45931.613914120368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45931.613914120368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45931.613914120368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45931.613914120368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45931.613914120368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45931.613914120368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45931.613914120368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45931.613914120368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45931.613914120368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45931.613914120368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45931.613914120368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45931.613914120368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45931.613914120368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45931.613914120368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45931.613914120368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45931.613914120368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45931.613914120368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45931.613914120368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45931.613914120368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45931.613914120368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45931.613914120368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45931.613914120368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45931.613914120368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45931.613914120368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45931.613914120368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45931.613914120368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45931.613914120368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45931.613914120368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45931.613914120368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45931.613914120368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45931.613914120368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45931.613914120368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45931.613914120368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45931.613914120368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45931.613914120368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45931.613914120368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45931.613914120368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45931.613914120368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45931.613914120368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45931.613914120368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45931.613914120368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45931.613914120368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45931.613914120368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45931.613914120368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45931.613914120368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45931.613914120368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45931.613914120368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45931.613914120368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45931.613914120368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45931.613914120368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45931.613914120368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45931.613914120368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45931.613914120368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45931.613914120368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45931.613914120368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45931.613914120368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45931.613914120368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45931.613914120368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45931.613914120368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45931.613914120368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45931.613914120368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45931.613914120368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45931.613914120368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45931.613914120368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45931.613914120368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45931.613914120368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45931.613914120368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45931.613914120368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45931.613914120368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45931.613914120368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45931.613914120368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45931.613914120368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45931.613914120368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45931.613914120368</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228.13319652777136</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0.72363634259090759</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45931.613914120368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45931.613914120368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45931.613914120368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45931.613914120368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45931.613914120368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45931.613914120368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45931.613914120368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45931.613914120368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45931.613914120368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45931.613914120368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45931.613914120368</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45931.613914120368</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45931.613914120368</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45931.613914120368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45931.613914120368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45931.613914120368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45931.613914120368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45931.613914120368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45931.613914120368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45931.613914120368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45931.613914120368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45931.613914120368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45931.613914120368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45931.613914120368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45931.613914120368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45931.613914120368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45931.613914120368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45931.613914120368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45931.613914120368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45931.613914120368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45931.613914120368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45931.613914120368</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39.781853935179242</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5.4250368055509171</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45931.613914120368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45931.613914120368</v>
      </c>
      <c r="H5" s="38"/>
      <c r="I5" s="37" t="str">
        <f>IFERROR(VLOOKUP(D5,DB!A:F,6,0),"")</f>
        <v/>
      </c>
      <c r="J5" s="37" t="str">
        <f>IFERROR(VLOOKUP(D5,DB!A:G,7,0),"")</f>
        <v/>
      </c>
      <c r="K5" s="37"/>
      <c r="L5" s="37" t="str">
        <f>IFERROR(VLOOKUP(D5,DB!A:I,9,0),"")</f>
        <v/>
      </c>
      <c r="M5" s="139"/>
    </row>
    <row r="6" spans="1:13" ht="15">
      <c r="A6" s="37"/>
      <c r="B6" s="37" t="str">
        <f>IFERROR(VLOOKUP(D6,DB!A:K,11,0),"")</f>
        <v>R5</v>
      </c>
      <c r="C6" s="37"/>
      <c r="D6" s="37" t="s">
        <v>39073</v>
      </c>
      <c r="E6" s="37"/>
      <c r="F6" s="38"/>
      <c r="G6" s="39">
        <f ca="1">IFERROR(NOW()-F6,"-")</f>
        <v>45931.613914120368</v>
      </c>
      <c r="H6" s="38"/>
      <c r="I6" s="37" t="str">
        <f>IFERROR(VLOOKUP(D6,DB!A:F,6,0),"")</f>
        <v>Generator-SG</v>
      </c>
      <c r="J6" s="37" t="str">
        <f>IFERROR(VLOOKUP(D6,DB!A:G,7,0),"")</f>
        <v>Vandalized</v>
      </c>
      <c r="K6" s="37"/>
      <c r="L6" s="37" t="str">
        <f>IFERROR(VLOOKUP(D6,DB!A:I,9,0),"")</f>
        <v>Latis</v>
      </c>
      <c r="M6" s="139"/>
    </row>
    <row r="7" spans="1:13" ht="15">
      <c r="A7" s="37"/>
      <c r="B7" s="37" t="str">
        <f>IFERROR(VLOOKUP(D7,DB!A:K,11,0),"")</f>
        <v/>
      </c>
      <c r="C7" s="37"/>
      <c r="D7" s="140"/>
      <c r="E7" s="37"/>
      <c r="F7" s="38"/>
      <c r="G7" s="39">
        <f ca="1">IFERROR(NOW()-F7,"-")</f>
        <v>45931.613914120368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45931.613914120368</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45931.613914120368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45931.613914120368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45931.613914120368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45931.613914120368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45931.613914120368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45931.613914120368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45931.613914120368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45931.613914120368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45931.613914120368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45931.613914120368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45931.613914120368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45931.613914120368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45931.613914120368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45931.613914120368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45931.613914120368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45931.613914120368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45931.613914120368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45931.613914120368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45931.613914120368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45931.613914120368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45931.613914120368</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45931.613914120368</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45931.613914120368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45931.613914120368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45931.613914120368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45931.613914120368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45931.613914120368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45931.613914120368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45931.613914120368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45931.613914120368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45931.613914120368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45931.613914120368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45931.613914120368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45931.613914120368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45931.613914120368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45931.613914120368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45931.613914120368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45931.613914120368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45931.613914120368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45931.613914120368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45931.613914120368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45931.613914120368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45931.613914120368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45931.613914120368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45931.613914120368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45931.613914120368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45931.613914120368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45931.613914120368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45931.613914120368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45931.613914120368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45931.613914120368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45931.613914120368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45931.613914120368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45931.613914120368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45931.613914120368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45931.613914120368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45931.613914120368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45931.613914120368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45931.613914120368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45931.613914120368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45931.613914120368</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45931.613914120368</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45931.613914120368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45931.613914120368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45931.613914120368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45931.613914120368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45931.613914120368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45931.613914120368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45931.613914120368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45931.613914120368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45931.613914120368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45931.613914120368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45931.613914120368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45931.613914120368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45931.613914120368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45931.613914120368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45931.613914120368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45931.613914120368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45931.613914120368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45931.613914120368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45931.613914120368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45931.613914120368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45931.613914120368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45931.613914120368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45931.613914120368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45931.613914120368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45931.613914120368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45931.613914120368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45931.613914120368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45931.613914120368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45931.613914120368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45931.613914120368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45931.613914120368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45931.613914120368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45931.613914120368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45931.613914120368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45931.613914120368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45931.613914120368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45931.613914120368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45931.613914120368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45931.613914120368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45931.613914120368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45931.613914120368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45931.613914120368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45931.613914120368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45931.613914120368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45931.613914120368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45931.613914120368</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45931.613914120368</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45931.613914120368</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45931.613914120368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45931.613914120368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45931.613914120368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45931.613914120368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45931.613914120368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45931.613914120368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45931.613914120368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45931.613914120368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45931.613914120368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45931.613914120368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45931.613914120368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45931.613914120368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45931.613914120368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45931.613914120368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45931.613914120368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45931.613914120368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45931.613914120368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45931.613914120368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45931.613914120368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45931.613914120368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45931.613914120368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45931.613914120368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45931.613914120368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45931.613914120368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45931.613914120368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45931.613914120368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45931.613914120368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45931.613914120368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45931.613914120368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45931.613914120368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45931.613914120368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45931.613914120368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45931.613914120368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45931.613914120368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45931.613914120368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45931.613914120368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45931.613914120368</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45931.613914120368</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45931.613914120368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45931.613914120368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45931.613914120368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45931.613914120368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45931.613914120368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45931.613914120368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45931.613914120368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45931.613914120368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45931.613914120368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45931.613914120368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45931.613914120368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45931.613914120368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45931.613914120368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45931.613914120368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45931.613914120368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45931.613914120368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45931.613914120368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45931.613914120368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45931.613914120368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45931.613914120368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45931.613914120368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45931.613914120368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45931.613914120368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45931.613914120368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45931.613914120368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45931.613914120368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45931.613914120368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45931.613914120368</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45931.613914120368</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45931.613914120368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45931.613914120368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45931.613914120368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45931.613914120368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45931.613914120368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45931.613914120368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45931.613914120368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45931.613914120368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45931.613914120368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45931.613914120368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45931.613914120368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45931.613914120368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45931.613914120368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45931.613914120368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45931.613914120368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45931.613914120368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45931.613914120368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45931.613914120368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45931.613914120368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45931.613914120368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45931.613914120368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45931.613914120368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45931.613914120368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45931.613914120368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45931.613914120368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45931.613914120368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45931.613914120368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45931.613914120368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45931.613914120368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45931.613914120368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45931.613914120368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45931.613914120368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45931.613914120368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45931.613914120368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45931.613914120368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45931.613914120368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45931.613914120368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45931.613914120368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45931.613914120368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45931.613914120368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45931.613914120368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45931.613914120368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45931.613914120368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45931.613914120368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45931.613914120368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45931.613914120368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45931.613914120368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45931.613914120368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45931.613914120368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45931.613914120368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45931.613914120368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45931.613914120368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45931.613914120368</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45931.613914120368</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2.4701988425877062</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4.8410668981450726</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4.4963678240746958</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39079</v>
      </c>
      <c r="B5" s="140" t="str">
        <f>IFERROR(VLOOKUP(D5,DB!A:K,11,0),"")</f>
        <v>R6</v>
      </c>
      <c r="C5" s="140">
        <v>1</v>
      </c>
      <c r="D5" s="140" t="s">
        <v>33276</v>
      </c>
      <c r="E5" s="140" t="s">
        <v>38964</v>
      </c>
      <c r="F5" s="141">
        <v>45931.593773148146</v>
      </c>
      <c r="G5" s="142">
        <f ca="1">IFERROR(NOW()-F5,"-")</f>
        <v>2.0140972221270204E-2</v>
      </c>
      <c r="H5" s="141">
        <v>45931.599548611113</v>
      </c>
      <c r="I5" s="140" t="str">
        <f>IFERROR(VLOOKUP(D5,DB!A:F,6,0),"")</f>
        <v>Generator-SG</v>
      </c>
      <c r="J5" s="140" t="str">
        <f>IFERROR(VLOOKUP(D5,DB!A:G,7,0),"")</f>
        <v xml:space="preserve">Weak </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45931.613914120368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45931.613914120368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45931.613914120368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45931.613914120368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45931.613914120368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45931.613914120368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45931.613914120368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45931.613914120368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45931.613914120368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45931.613914120368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45931.613914120368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45931.613914120368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45931.613914120368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45931.613914120368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45931.613914120368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45931.613914120368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45931.613914120368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45931.613914120368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45931.613914120368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45931.613914120368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45931.613914120368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45931.613914120368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45931.613914120368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45931.613914120368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45931.613914120368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45931.613914120368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45931.613914120368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45931.613914120368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45931.613914120368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45931.613914120368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45931.613914120368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45931.613914120368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45931.613914120368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45931.613914120368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45931.613914120368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45931.613914120368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45931.613914120368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45931.613914120368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45931.613914120368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45931.613914120368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45931.613914120368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45931.613914120368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45931.613914120368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45931.613914120368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45931.613914120368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45931.613914120368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45931.613914120368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45931.613914120368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45931.613914120368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45931.613914120368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45931.613914120368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45931.613914120368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45931.613914120368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45931.613914120368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45931.613914120368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45931.613914120368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45931.613914120368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45931.613914120368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45931.613914120368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45931.613914120368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45931.613914120368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45931.613914120368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45931.613914120368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45931.613914120368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45931.613914120368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45931.613914120368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45931.613914120368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45931.613914120368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45931.613914120368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45931.613914120368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45931.613914120368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45931.613914120368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45931.613914120368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45931.613914120368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45931.613914120368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45931.613914120368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45931.613914120368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45931.613914120368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45931.613914120368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45931.613914120368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45931.613914120368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45931.613914120368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45931.613914120368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45931.613914120368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45931.613914120368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45931.613914120368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45931.613914120368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45931.613914120368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45931.613914120368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45931.613914120368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45931.613914120368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45931.613914120368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45931.613914120368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45931.613914120368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45931.613914120368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45931.613914120368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45931.613914120368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45931.613914120368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45931.613914120368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45931.613914120368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45931.613914120368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45931.613914120368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45931.613914120368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45931.613914120368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45931.613914120368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45931.613914120368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45931.613914120368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45931.613914120368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45931.613914120368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45931.613914120368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45931.613914120368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45931.613914120368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45931.613914120368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45931.613914120368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45931.613914120368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45931.613914120368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45931.613914120368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45931.613914120368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45931.613914120368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45931.613914120368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45931.613914120368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45931.613914120368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45931.613914120368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45931.613914120368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45931.613914120368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45931.613914120368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45931.613914120368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45931.613914120368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45931.613914120368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45931.613914120368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45931.613914120368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45931.613914120368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45931.613914120368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45931.613914120368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45931.613914120368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45931.613914120368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45931.613914120368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45931.613914120368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45931.613914120368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45931.613914120368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45931.613914120368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45931.613914120368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45931.613914120368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45931.613914120368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45931.613914120368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45931.613914120368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45931.613914120368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45931.613914120368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45931.613914120368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45931.613914120368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45931.613914120368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45931.613914120368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45931.613914120368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45931.613914120368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45931.613914120368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45931.613914120368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45931.613914120368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45931.613914120368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45931.613914120368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45931.613914120368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45931.613914120368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45931.613914120368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45931.613914120368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45931.613914120368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45931.613914120368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45931.613914120368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45931.613914120368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45931.613914120368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45931.613914120368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45931.613914120368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45931.613914120368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45931.613914120368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45931.613914120368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45931.613914120368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45931.613914120368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45931.613914120368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45931.613914120368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45931.613914120368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45931.613914120368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45931.613914120368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45931.613914120368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45931.613914120368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45931.613914120368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45931.613914120368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45931.613914120368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45931.613914120368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45931.613914120368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45931.613914120368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45931.613914120368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45931.613914120368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45931.613914120368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45931.613914120368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45931.613914120368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45931.613914120368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45931.613914120368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45931.613914120368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45931.613914120368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45931.613914120368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45931.613914120368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45931.613914120368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45931.613914120368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45931.613914120368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45931.613914120368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45931.613914120368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45931.613914120368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45931.613914120368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45931.613914120368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45931.613914120368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45931.613914120368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45931.613914120368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45931.613914120368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45931.613914120368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45931.613914120368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45931.613914120368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45931.613914120368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45931.613914120368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45931.613914120368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45931.613914120368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45931.613914120368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45931.613914120368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45931.613914120368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45931.613914120368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45931.613914120368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45931.613914120368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45931.613914120368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45931.613914120368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45931.613914120368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45931.613914120368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45931.613914120368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45931.613914120368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45931.613914120368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45931.613914120368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45931.613914120368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45931.613914120368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45931.613914120368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45931.613914120368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45931.613914120368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45931.613914120368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45931.613914120368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45931.613914120368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45931.613914120368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45931.613914120368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45931.613914120368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45931.613914120368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45931.613914120368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45931.613914120368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45931.613914120368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45931.613914120368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45931.613914120368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45931.613914120368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45931.613914120368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45931.613914120368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45931.613914120368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45931.613914120368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45931.613914120368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45931.613914120368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45931.613914120368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45931.613914120368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45931.613914120368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45931.613914120368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45931.613914120368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45931.613914120368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45931.613914120368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45931.613914120368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45931.613914120368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45931.613914120368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45931.613914120368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45931.613914120368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45931.613914120368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45931.613914120368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45931.613914120368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45931.613914120368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45931.613914120368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45931.613914120368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45931.613914120368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45931.613914120368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45931.613914120368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45931.613914120368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45931.613914120368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45931.613914120368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45931.613914120368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45931.613914120368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45931.613914120368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45931.613914120368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45931.613914120368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45931.613914120368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45931.613914120368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45931.613914120368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45931.613914120368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45931.613914120368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45931.613914120368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45931.613914120368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45931.613914120368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45931.613914120368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45931.613914120368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45931.613914120368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45931.613914120368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45931.613914120368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45931.613914120368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45931.613914120368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45931.613914120368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45931.613914120368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45931.613914120368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45931.613914120368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45931.613914120368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45931.613914120368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45931.613914120368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45931.613914120368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45931.613914120368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45931.613914120368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45931.613914120368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45931.613914120368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45931.613914120368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45931.613914120368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45931.613914120368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45931.613914120368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45931.613914120368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45931.613914120368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45931.613914120368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45931.613914120368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45931.613914120368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45931.613914120368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45931.613914120368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45931.613914120368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45931.613914120368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45931.613914120368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45931.613914120368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45931.613914120368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45931.613914120368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45931.613914120368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45931.613914120368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45931.613914120368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45931.613914120368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45931.613914120368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45931.613914120368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45931.613914120368</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2025-10-01T11:44:25Z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