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38" documentId="13_ncr:1_{F6CB121F-512D-4AA6-A0C1-0FB36C537598}" xr6:coauthVersionLast="47" xr6:coauthVersionMax="47" xr10:uidLastSave="{79D8E9F1-0905-4B05-909A-FFB26119C2BF}"/>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<sst xmlns="http://schemas.openxmlformats.org/spreadsheetml/2006/main" count="179036" uniqueCount="39110">
  <si>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</si>
  <si>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</si>
  <si>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</si>
  <si>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</si>
  <si>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</si>
  <si>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</si>
  <si>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</si>
  <si>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</si>
  <si>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</si>
  <si>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</si>
  <si>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</si>
  <si>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</si>
  <si>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</si>
  <si>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</si>
  <si>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</si>
  <si>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</si>
  <si>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</si>
  <si>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</si>
  <si>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</si>
  <si>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</si>
  <si>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</si>
  <si>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</si>
  <si>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</si>
  <si>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</si>
  <si>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</si>
  <si>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</si>
  <si>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</si>
  <si>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</si>
  <si>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</si>
  <si>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</si>
  <si>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</si>
  <si>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</si>
  <si>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</si>
  <si>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</si>
  <si>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</si>
  <si>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</si>
  <si>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</si>
  <si>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</si>
  <si>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</si>
  <si>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</si>
  <si>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</si>
  <si>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</si>
  <si>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</si>
  <si>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</si>
  <si>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</si>
  <si>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</si>
  <si>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</si>
  <si>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</si>
  <si>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</si>
  <si>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</si>
  <si>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</si>
  <si>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</si>
  <si>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</si>
  <si>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</si>
  <si>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</si>
  <si>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</si>
  <si>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</si>
  <si>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</si>
  <si>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</si>
  <si>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</si>
  <si>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</si>
  <si>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</si>
  <si>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</si>
  <si>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</si>
  <si>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</si>
  <si>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</si>
  <si>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</si>
  <si>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</si>
  <si>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</si>
  <si>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</si>
  <si>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</si>
  <si>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</si>
  <si>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</si>
  <si>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</si>
  <si>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</si>
  <si>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</si>
  <si>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</si>
  <si>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</si>
  <si>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</si>
  <si>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</si>
  <si>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</si>
  <si>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</si>
  <si>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</si>
  <si>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</si>
  <si>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</si>
  <si>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</si>
  <si>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</si>
  <si>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</si>
  <si>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</si>
  <si>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</si>
  <si>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</si>
  <si>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</si>
  <si>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</si>
  <si>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</si>
  <si>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</si>
  <si>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</si>
  <si>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</si>
  <si>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</si>
  <si>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</si>
  <si>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</si>
  <si>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</si>
  <si>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</si>
  <si>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</si>
  <si>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</si>
  <si>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</si>
  <si>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</si>
  <si>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</si>
  <si>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</si>
  <si>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</si>
  <si>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</si>
  <si>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</si>
  <si>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</si>
  <si>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</si>
  <si>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</si>
  <si>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</si>
  <si>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</si>
  <si>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</si>
  <si>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</si>
  <si>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</si>
  <si>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</si>
  <si>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</si>
  <si>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</si>
  <si>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</si>
  <si>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</si>
  <si>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</si>
  <si>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</si>
  <si>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</si>
  <si>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</si>
  <si>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</si>
  <si>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</si>
  <si>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</si>
  <si>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</si>
  <si>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</si>
  <si>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</si>
  <si>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</si>
  <si>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</si>
  <si>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</si>
  <si>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</si>
  <si>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</si>
  <si>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</si>
  <si>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</si>
  <si>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</si>
  <si>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</si>
  <si>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</si>
  <si>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</si>
  <si>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</si>
  <si>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</si>
  <si>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</si>
  <si>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</si>
  <si>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</si>
  <si>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</si>
  <si>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</si>
  <si>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</si>
  <si>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</si>
  <si>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</si>
  <si>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</si>
  <si>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</si>
  <si>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</si>
  <si>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</si>
  <si>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</si>
  <si>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</si>
  <si>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</si>
  <si>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</si>
  <si>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</si>
  <si>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</si>
  <si>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</si>
  <si>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</si>
  <si>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</si>
  <si>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</si>
  <si>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</si>
  <si>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</si>
  <si>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</si>
  <si>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</si>
  <si>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</si>
  <si>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</si>
  <si>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</si>
  <si>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</si>
  <si>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</si>
  <si>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</si>
  <si>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</si>
  <si>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</si>
  <si>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</si>
  <si>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</si>
  <si>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</si>
  <si>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</si>
  <si>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</si>
  <si>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</si>
  <si>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</si>
  <si>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</si>
  <si>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</si>
  <si>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</si>
  <si>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</si>
  <si>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</si>
  <si>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</si>
  <si>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</si>
  <si>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</si>
  <si>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</si>
  <si>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</si>
  <si>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</si>
  <si>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</si>
  <si>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</si>
  <si>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</si>
  <si>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</si>
  <si>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</si>
  <si>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</si>
  <si>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</si>
  <si>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</si>
  <si>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</si>
  <si>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</si>
  <si>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</si>
  <si>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</si>
  <si>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</si>
  <si>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</si>
  <si>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</si>
  <si>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</si>
  <si>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</si>
  <si>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</si>
  <si>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</si>
  <si>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</si>
  <si>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</si>
  <si>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</si>
  <si>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</si>
  <si>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</si>
  <si>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</si>
  <si>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</si>
  <si>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</si>
  <si>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</si>
  <si>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</si>
  <si>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</si>
  <si>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</si>
  <si>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</si>
  <si>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</si>
  <si>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</si>
  <si>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</si>
  <si>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</si>
  <si>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</si>
  <si>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</si>
  <si>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</si>
  <si>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</si>
  <si>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</si>
  <si>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</si>
  <si>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</si>
  <si>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</si>
  <si>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</si>
  <si>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</si>
  <si>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</si>
  <si>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</si>
  <si>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</si>
  <si>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</si>
  <si>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</si>
  <si>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</si>
  <si>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</si>
  <si>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</si>
  <si>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</si>
  <si>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</si>
  <si>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</si>
  <si>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</si>
  <si>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</si>
  <si>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</si>
  <si>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</si>
  <si>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</si>
  <si>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</si>
  <si>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</si>
  <si>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</si>
  <si>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</si>
  <si>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</si>
  <si>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</si>
  <si>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</si>
  <si>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</si>
  <si>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</si>
  <si>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</si>
  <si>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</si>
  <si>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</si>
  <si>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</si>
  <si>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</si>
  <si>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</si>
  <si>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</si>
  <si>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</si>
  <si>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</si>
  <si>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</si>
  <si>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</si>
  <si>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</si>
  <si>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</si>
  <si>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</si>
  <si>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</si>
  <si>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</si>
  <si>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</si>
  <si>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</si>
  <si>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</si>
  <si>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</si>
  <si>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</si>
  <si>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</si>
  <si>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</si>
  <si>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</si>
  <si>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</si>
  <si>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</si>
  <si>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</si>
  <si>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</si>
  <si>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</si>
  <si>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</si>
  <si>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</si>
  <si>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</si>
  <si>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</si>
  <si>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</si>
  <si>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</si>
  <si>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</si>
  <si>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</si>
  <si>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</si>
  <si>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</si>
  <si>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</si>
  <si>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</si>
  <si>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</si>
  <si>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</si>
  <si>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</si>
  <si>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</si>
  <si>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</si>
  <si>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</si>
  <si>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</si>
  <si>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</si>
  <si>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</si>
  <si>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</si>
  <si>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</si>
  <si>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</si>
  <si>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</si>
  <si>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</si>
  <si>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</si>
  <si>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</si>
  <si>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</si>
  <si>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</si>
  <si>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</si>
  <si>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</si>
  <si>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</si>
  <si>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</si>
  <si>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</si>
  <si>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</si>
  <si>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</si>
  <si>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</si>
  <si>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</si>
  <si>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</si>
  <si>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</si>
  <si>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</si>
  <si>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</si>
  <si>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</si>
  <si>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</si>
  <si>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</si>
  <si>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</si>
  <si>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</si>
  <si>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</si>
  <si>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</si>
  <si>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</si>
  <si>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</si>
  <si>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</si>
  <si>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</si>
  <si>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</si>
  <si>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</si>
  <si>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</si>
  <si>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</si>
  <si>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</si>
  <si>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</si>
  <si>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</si>
  <si>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</si>
  <si>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</si>
  <si>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</si>
  <si>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</si>
  <si>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</si>
  <si>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</si>
  <si>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</si>
  <si>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</si>
  <si>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</si>
  <si>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</si>
  <si>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</si>
  <si>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</si>
  <si>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</si>
  <si>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</si>
  <si>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</si>
  <si>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</si>
  <si>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</si>
  <si>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</si>
  <si>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</si>
  <si>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</si>
  <si>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</si>
  <si>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</si>
  <si>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</si>
  <si>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</si>
  <si>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</si>
  <si>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</si>
  <si>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</si>
  <si>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</si>
  <si>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</si>
  <si>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</si>
  <si>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</si>
  <si>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</si>
  <si>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</si>
  <si>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</si>
  <si>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</si>
  <si>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</si>
  <si>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</si>
  <si>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</si>
  <si>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</si>
  <si>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</si>
  <si>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</si>
  <si>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</si>
  <si>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</si>
  <si>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</si>
  <si>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</si>
  <si>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</si>
  <si>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</si>
  <si>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</si>
  <si>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</si>
  <si>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</si>
  <si>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</si>
  <si>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</si>
  <si>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</si>
  <si>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</si>
  <si>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</si>
  <si>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</si>
  <si>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</si>
  <si>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</si>
  <si>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</si>
  <si>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</si>
  <si>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</si>
  <si>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</si>
  <si>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</si>
  <si>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</si>
  <si>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</si>
  <si>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</si>
  <si>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</si>
  <si>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</si>
  <si>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</si>
  <si>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</si>
  <si>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</si>
  <si>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</si>
  <si>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</si>
  <si>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</si>
  <si>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</si>
  <si>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</si>
  <si>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</si>
  <si>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</si>
  <si>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</si>
  <si>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</si>
  <si>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</si>
  <si>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</si>
  <si>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</si>
  <si>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</si>
  <si>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</si>
  <si>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</si>
  <si>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</si>
  <si>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</si>
  <si>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</si>
  <si>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</si>
  <si>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</si>
  <si>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</si>
  <si>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</si>
  <si>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</si>
  <si>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</si>
  <si>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</si>
  <si>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</si>
  <si>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</si>
  <si>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</si>
  <si>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</si>
  <si>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</si>
  <si>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</si>
  <si>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</si>
  <si>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</si>
  <si>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</si>
  <si>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</si>
  <si>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</si>
  <si>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</si>
  <si>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</si>
  <si>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</si>
  <si>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</si>
  <si>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</si>
  <si>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</si>
  <si>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</si>
  <si>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</si>
  <si>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</si>
  <si>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</si>
  <si>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</si>
  <si>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</si>
  <si>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</si>
  <si>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</si>
  <si>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</si>
  <si>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</si>
  <si>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</si>
  <si>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</si>
  <si>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</si>
  <si>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</si>
  <si>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</si>
  <si>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</si>
  <si>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</si>
  <si>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</si>
  <si>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</si>
  <si>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</si>
  <si>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</si>
  <si>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</si>
  <si>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</si>
  <si>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</si>
  <si>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</si>
  <si>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</si>
  <si>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</si>
  <si>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</si>
  <si>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</si>
  <si>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</si>
  <si>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</si>
  <si>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</si>
  <si>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</si>
  <si>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</si>
  <si>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</si>
  <si>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</si>
  <si>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</si>
  <si>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</si>
  <si>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</si>
  <si>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</si>
  <si>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</si>
  <si>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</si>
  <si>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</si>
  <si>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</si>
  <si>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</si>
  <si>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</si>
  <si>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</si>
  <si>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</si>
  <si>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</si>
  <si>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</si>
  <si>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</si>
  <si>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</si>
  <si>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</si>
  <si>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</si>
  <si>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</si>
  <si>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</si>
  <si>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</si>
  <si>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</si>
  <si>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</si>
  <si>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</si>
  <si>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</si>
  <si>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</si>
  <si>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</si>
  <si>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</si>
  <si>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</si>
  <si>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</si>
  <si>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</si>
  <si>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</si>
  <si>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</si>
  <si>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</si>
  <si>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</si>
  <si>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</si>
  <si>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</si>
  <si>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</si>
  <si>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</si>
  <si>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</si>
  <si>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</si>
  <si>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</si>
  <si>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</si>
  <si>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</si>
  <si>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</si>
  <si>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</si>
  <si>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</si>
  <si>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</si>
  <si>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</si>
  <si>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</si>
  <si>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</si>
  <si>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</si>
  <si>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</si>
  <si>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</si>
  <si>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</si>
  <si>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</si>
  <si>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</si>
  <si>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</si>
  <si>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</si>
  <si>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</si>
  <si>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</si>
  <si>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</si>
  <si>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</si>
  <si>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</si>
  <si>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</si>
  <si>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</si>
  <si>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</si>
  <si>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</si>
  <si>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</si>
  <si>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</si>
  <si>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</si>
  <si>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</si>
  <si>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</si>
  <si>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</si>
  <si>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</si>
  <si>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</si>
  <si>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</si>
  <si>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</si>
  <si>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</si>
  <si>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</si>
  <si>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</si>
  <si>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</si>
  <si>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</si>
  <si>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</si>
  <si>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</si>
  <si>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</si>
  <si>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</si>
  <si>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</si>
  <si>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</si>
  <si>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</si>
  <si>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</si>
  <si>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</si>
  <si>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</si>
  <si>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</si>
  <si>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</si>
  <si>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</si>
  <si>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</si>
  <si>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</si>
  <si>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</si>
  <si>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</si>
  <si>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</si>
  <si>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</si>
  <si>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</si>
  <si>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</si>
  <si>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</si>
  <si>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</si>
  <si>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</si>
  <si>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</si>
  <si>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</si>
  <si>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</si>
  <si>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</si>
  <si>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</si>
  <si>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</si>
  <si>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</si>
  <si>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</si>
  <si>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</si>
  <si>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</si>
  <si>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</si>
  <si>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</si>
  <si>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</si>
  <si>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</si>
  <si>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</si>
  <si>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</si>
  <si>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</si>
  <si>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</si>
  <si>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</si>
  <si>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</si>
  <si>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</si>
  <si>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</si>
  <si>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</si>
  <si>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</si>
  <si>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</si>
  <si>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</si>
  <si>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</si>
  <si>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</si>
  <si>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</si>
  <si>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</si>
  <si>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</si>
  <si>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</si>
  <si>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</si>
  <si>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</si>
  <si>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</si>
  <si>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</si>
  <si>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</si>
  <si>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</si>
  <si>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</si>
  <si>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</si>
  <si>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</si>
  <si>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</si>
  <si>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</si>
  <si>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</si>
  <si>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</si>
  <si>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</si>
  <si>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</si>
  <si>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</si>
  <si>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</si>
  <si>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</si>
  <si>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</si>
  <si>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</si>
  <si>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</si>
  <si>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</si>
  <si>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</si>
  <si>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</si>
  <si>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</si>
  <si>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</si>
  <si>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</si>
  <si>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</si>
  <si>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</si>
  <si>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</si>
  <si>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</si>
  <si>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</si>
  <si>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</si>
  <si>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</si>
  <si>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</si>
  <si>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</si>
  <si>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</si>
  <si>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</si>
  <si>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</si>
  <si>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</si>
  <si>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</si>
  <si>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</si>
  <si>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</si>
  <si>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</si>
  <si>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</si>
  <si>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</si>
  <si>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</si>
  <si>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</si>
  <si>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</si>
  <si>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</si>
  <si>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</si>
  <si>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</si>
  <si>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</si>
  <si>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</si>
  <si>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</si>
  <si>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</si>
  <si>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</si>
  <si>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</si>
  <si>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</si>
  <si>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</si>
  <si>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</si>
  <si>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</si>
  <si>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</si>
  <si>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</si>
  <si>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</si>
  <si>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</si>
  <si>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</si>
  <si>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</si>
  <si>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</si>
  <si>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</si>
  <si>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</si>
  <si>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</si>
  <si>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</si>
  <si>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</si>
  <si>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</si>
  <si>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</si>
  <si>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</si>
  <si>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</si>
  <si>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</si>
  <si>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</si>
  <si>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</si>
  <si>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</si>
  <si>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</si>
  <si>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</si>
  <si>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</si>
  <si>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</si>
  <si>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</si>
  <si>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</si>
  <si>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</si>
  <si>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</si>
  <si>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</si>
  <si>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</si>
  <si>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</si>
  <si>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</si>
  <si>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</si>
  <si>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</si>
  <si>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</si>
  <si>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</si>
  <si>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</si>
  <si>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</si>
  <si>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</si>
  <si>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</si>
  <si>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</si>
  <si>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</si>
  <si>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</si>
  <si>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</si>
  <si>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</si>
  <si>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</si>
  <si>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</si>
  <si>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</si>
  <si>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</si>
  <si>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</si>
  <si>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</si>
  <si>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</si>
  <si>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</si>
  <si>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</si>
  <si>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</si>
  <si>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</si>
  <si>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</si>
  <si>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</si>
  <si>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</si>
  <si>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</si>
  <si>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</si>
  <si>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</si>
  <si>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</si>
  <si>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</si>
  <si>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</si>
  <si>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</si>
  <si>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</si>
  <si>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</si>
  <si>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</si>
  <si>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</si>
  <si>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</si>
  <si>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</si>
  <si>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</si>
  <si>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</si>
  <si>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</si>
  <si>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</si>
  <si>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</si>
  <si>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</si>
  <si>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</si>
  <si>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</si>
  <si>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</si>
  <si>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</si>
  <si>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</si>
  <si>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</si>
  <si>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</si>
  <si>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</si>
  <si>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</si>
  <si>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</si>
  <si>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</si>
  <si>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</si>
  <si>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</si>
  <si>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</si>
  <si>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</si>
  <si>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</si>
  <si>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</si>
  <si>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</si>
  <si>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</si>
  <si>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</si>
  <si>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</si>
  <si>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</si>
  <si>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</si>
  <si>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</si>
  <si>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</si>
  <si>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</si>
  <si>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</si>
  <si>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</si>
  <si>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</si>
  <si>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</si>
  <si>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</si>
  <si>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</si>
  <si>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</si>
  <si>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</si>
  <si>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</si>
  <si>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</si>
  <si>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</si>
  <si>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</si>
  <si>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</si>
  <si>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</si>
  <si>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</si>
  <si>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</si>
  <si>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</si>
  <si>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</si>
  <si>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</si>
  <si>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</si>
  <si>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</si>
  <si>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</si>
  <si>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</si>
  <si>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</si>
  <si>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</si>
  <si>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</si>
  <si>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</si>
  <si>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</si>
  <si>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</si>
  <si>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</si>
  <si>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</si>
  <si>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</si>
  <si>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</si>
  <si>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</si>
  <si>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</si>
  <si>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</si>
  <si>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</si>
  <si>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</si>
  <si>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</si>
  <si>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</si>
  <si>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</si>
  <si>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</si>
  <si>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</si>
  <si>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</si>
  <si>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</si>
  <si>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</si>
  <si>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</si>
  <si>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</si>
  <si>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</si>
  <si>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</si>
  <si>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</si>
  <si>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</si>
  <si>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</si>
  <si>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</si>
  <si>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</si>
  <si>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</si>
  <si>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</si>
  <si>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</si>
  <si>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</si>
  <si>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</si>
  <si>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</si>
  <si>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</si>
  <si>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</si>
  <si>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</si>
  <si>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</si>
  <si>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</si>
  <si>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</si>
  <si>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</si>
  <si>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</si>
  <si>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</si>
  <si>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</si>
  <si>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</si>
  <si>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</si>
  <si>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</si>
  <si>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</si>
  <si>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</si>
  <si>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</si>
  <si>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</si>
  <si>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</si>
  <si>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</si>
  <si>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</si>
  <si>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</si>
  <si>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</si>
  <si>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</si>
  <si>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</si>
  <si>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</si>
  <si>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</si>
  <si>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</si>
  <si>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</si>
  <si>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</si>
  <si>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</si>
  <si>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</si>
  <si>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</si>
  <si>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</si>
  <si>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</si>
  <si>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</si>
  <si>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</si>
  <si>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</si>
  <si>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</si>
  <si>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</si>
  <si>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</si>
  <si>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</si>
  <si>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</si>
  <si>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</si>
  <si>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</si>
  <si>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</si>
  <si>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</si>
  <si>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</si>
  <si>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</si>
  <si>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</si>
  <si>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</si>
  <si>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</si>
  <si>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</si>
  <si>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</si>
  <si>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</si>
  <si>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</si>
  <si>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</si>
  <si>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</si>
  <si>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</si>
  <si>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</si>
  <si>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</si>
  <si>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</si>
  <si>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</si>
  <si>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</si>
  <si>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</si>
  <si>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</si>
  <si>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</si>
  <si>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</si>
  <si>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</si>
  <si>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</si>
  <si>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</si>
  <si>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</si>
  <si>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</si>
  <si>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</si>
  <si>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</si>
  <si>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</si>
  <si>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</si>
  <si>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</si>
  <si>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</si>
  <si>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</si>
  <si>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</si>
  <si>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</si>
  <si>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</si>
  <si>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</si>
  <si>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</si>
  <si>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</si>
  <si>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</si>
  <si>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</si>
  <si>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</si>
  <si>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</si>
  <si>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</si>
  <si>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</si>
  <si>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</si>
  <si>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</si>
  <si>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</si>
  <si>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</si>
  <si>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</si>
  <si>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</si>
  <si>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</si>
  <si>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</si>
  <si>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</si>
  <si>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</si>
  <si>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</si>
  <si>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</si>
  <si>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</si>
  <si>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</si>
  <si>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</si>
  <si>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</si>
  <si>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</si>
  <si>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</si>
  <si>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</si>
  <si>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</si>
  <si>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</si>
  <si>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</si>
  <si>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</si>
  <si>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</si>
  <si>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</si>
  <si>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</si>
  <si>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</si>
  <si>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</si>
  <si>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</si>
  <si>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</si>
  <si>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</si>
  <si>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</si>
  <si>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</si>
  <si>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</si>
  <si>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</si>
  <si>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</si>
  <si>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</si>
  <si>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</si>
  <si>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</si>
  <si>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</si>
  <si>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</si>
  <si>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</si>
  <si>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</si>
  <si>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</si>
  <si>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</si>
  <si>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</si>
  <si>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</si>
  <si>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</si>
  <si>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</si>
  <si>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</si>
  <si>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</si>
  <si>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</si>
  <si>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</si>
  <si>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</si>
  <si>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</si>
  <si>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</si>
  <si>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</si>
  <si>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</si>
  <si>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</si>
  <si>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</si>
  <si>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</si>
  <si>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</si>
  <si>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</si>
  <si>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</si>
  <si>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</si>
  <si>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</si>
  <si>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</si>
  <si>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</si>
  <si>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</si>
  <si>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</si>
  <si>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</si>
  <si>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</si>
  <si>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</si>
  <si>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</si>
  <si>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</si>
  <si>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</si>
  <si>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</si>
  <si>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</si>
  <si>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</si>
  <si>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</si>
  <si>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</si>
  <si>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</si>
  <si>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</si>
  <si>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</si>
  <si>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</si>
  <si>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</si>
  <si>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</si>
  <si>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</si>
  <si>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</si>
  <si>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</si>
  <si>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</si>
  <si>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</si>
  <si>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</si>
  <si>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</si>
  <si>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</si>
  <si>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</si>
  <si>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</si>
  <si>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</si>
  <si>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</si>
  <si>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</si>
  <si>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</si>
  <si>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</si>
  <si>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</si>
  <si>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</si>
  <si>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</si>
  <si>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</si>
  <si>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</si>
  <si>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</si>
  <si>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</si>
  <si>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</si>
  <si>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</si>
  <si>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</si>
  <si>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</si>
  <si>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</si>
  <si>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</si>
  <si>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</si>
  <si>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</si>
  <si>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</si>
  <si>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</si>
  <si>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</si>
  <si>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</si>
  <si>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</si>
  <si>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</si>
  <si>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</si>
  <si>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</si>
  <si>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</si>
  <si>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</si>
  <si>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</si>
  <si>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</si>
  <si>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</si>
  <si>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</si>
  <si>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</si>
  <si>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</si>
  <si>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</si>
  <si>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</si>
  <si>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</si>
  <si>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</si>
  <si>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</si>
  <si>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</si>
  <si>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</si>
  <si>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</si>
  <si>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</si>
  <si>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</si>
  <si>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</si>
  <si>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</si>
  <si>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</si>
  <si>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</si>
  <si>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</si>
  <si>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</si>
  <si>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</si>
  <si>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</si>
  <si>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</si>
  <si>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</si>
  <si>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</si>
  <si>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</si>
  <si>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</si>
  <si>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</si>
  <si>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</si>
  <si>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</si>
  <si>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</si>
  <si>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</si>
  <si>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</si>
  <si>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</si>
  <si>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</si>
  <si>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</si>
  <si>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</si>
  <si>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</si>
  <si>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</si>
  <si>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</si>
  <si>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</si>
  <si>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</si>
  <si>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</si>
  <si>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</si>
  <si>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</si>
  <si>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</si>
  <si>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</si>
  <si>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</si>
  <si>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</si>
  <si>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</si>
  <si>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</si>
  <si>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</si>
  <si>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</si>
  <si>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</si>
  <si>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</si>
  <si>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</si>
  <si>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</si>
  <si>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</si>
  <si>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</si>
  <si>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</si>
  <si>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</si>
  <si>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</si>
  <si>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</si>
  <si>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</si>
  <si>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</si>
  <si>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</si>
  <si>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</si>
  <si>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</si>
  <si>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</si>
  <si>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</si>
  <si>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</si>
  <si>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</si>
  <si>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</si>
  <si>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</si>
  <si>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</si>
  <si>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</si>
  <si>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</si>
  <si>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</si>
  <si>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</si>
  <si>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</si>
  <si>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</si>
  <si>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</si>
  <si>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</si>
  <si>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</si>
  <si>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</si>
  <si>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</si>
  <si>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</si>
  <si>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</si>
  <si>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</si>
  <si>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</si>
  <si>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</si>
  <si>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</si>
  <si>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</si>
  <si>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</si>
  <si>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</si>
  <si>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</si>
  <si>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</si>
  <si>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</si>
  <si>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</si>
  <si>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</si>
  <si>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</si>
  <si>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</si>
  <si>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</si>
  <si>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</si>
  <si>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</si>
  <si>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</si>
  <si>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</si>
  <si>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</si>
  <si>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</si>
  <si>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</si>
  <si>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</si>
  <si>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</si>
  <si>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</si>
  <si>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</si>
  <si>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</si>
  <si>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</si>
  <si>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</si>
  <si>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</si>
  <si>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</si>
  <si>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</si>
  <si>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</si>
  <si>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</si>
  <si>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</si>
  <si>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</si>
  <si>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</si>
  <si>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</si>
  <si>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</si>
  <si>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</si>
  <si>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</si>
  <si>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</si>
  <si>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</si>
  <si>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</si>
  <si>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</si>
  <si>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</si>
  <si>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</si>
  <si>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</si>
  <si>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</si>
  <si>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</si>
  <si>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</si>
  <si>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</si>
  <si>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</si>
  <si>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</si>
  <si>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</si>
  <si>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</si>
  <si>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</si>
  <si>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</si>
  <si>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</si>
  <si>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</si>
  <si>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</si>
  <si>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</si>
  <si>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</si>
  <si>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</si>
  <si>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</si>
  <si>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</si>
  <si>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</si>
  <si>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</si>
  <si>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</si>
  <si>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</si>
  <si>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</si>
  <si>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</si>
  <si>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</si>
  <si>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</si>
  <si>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</si>
  <si>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</si>
  <si>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</si>
  <si>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</si>
  <si>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</si>
  <si>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</si>
  <si>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</si>
  <si>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</si>
  <si>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</si>
  <si>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</si>
  <si>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</si>
  <si>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</si>
  <si>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</si>
  <si>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</si>
  <si>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</si>
  <si>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</si>
  <si>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</si>
  <si>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</si>
  <si>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</si>
  <si>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</si>
  <si>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</si>
  <si>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</si>
  <si>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</si>
  <si>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</si>
  <si>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</si>
  <si>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</si>
  <si>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</si>
  <si>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</si>
  <si>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</si>
  <si>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</si>
  <si>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</si>
  <si>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</si>
  <si>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</si>
  <si>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</si>
  <si>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</si>
  <si>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</si>
  <si>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</si>
  <si>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</si>
  <si>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</si>
  <si>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</si>
  <si>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</si>
  <si>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</si>
  <si>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</si>
  <si>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</si>
  <si>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</si>
  <si>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</si>
  <si>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</si>
  <si>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</si>
  <si>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</si>
  <si>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</si>
  <si>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</si>
  <si>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</si>
  <si>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</si>
  <si>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</si>
  <si>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</si>
  <si>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</si>
  <si>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</si>
  <si>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</si>
  <si>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</si>
  <si>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</si>
  <si>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</si>
  <si>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</si>
  <si>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</si>
  <si>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</si>
  <si>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</si>
  <si>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</si>
  <si>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</si>
  <si>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</si>
  <si>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</si>
  <si>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</si>
  <si>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</si>
  <si>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</si>
  <si>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</si>
  <si>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</si>
  <si>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</si>
  <si>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</si>
  <si>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</si>
  <si>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</si>
  <si>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</si>
  <si>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</si>
  <si>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</si>
  <si>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</si>
  <si>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</si>
  <si>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</si>
  <si>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</si>
  <si>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</si>
  <si>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</si>
  <si>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</si>
  <si>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</si>
  <si>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</si>
  <si>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</si>
  <si>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</si>
  <si>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</si>
  <si>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</si>
  <si>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</si>
  <si>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</si>
  <si>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</si>
  <si>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</si>
  <si>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</si>
  <si>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</si>
  <si>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</si>
  <si>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</si>
  <si>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</si>
  <si>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</si>
  <si>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</si>
  <si>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</si>
  <si>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</si>
  <si>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</si>
  <si>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</si>
  <si>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</si>
  <si>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</si>
  <si>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</si>
  <si>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</si>
  <si>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</si>
  <si>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</si>
  <si>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</si>
  <si>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</si>
  <si>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</si>
  <si>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</si>
  <si>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</si>
  <si>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</si>
  <si>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</si>
  <si>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</si>
  <si>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</si>
  <si>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</si>
  <si>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</si>
  <si>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</si>
  <si>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</si>
  <si>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</si>
  <si>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</si>
  <si>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</si>
  <si>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</si>
  <si>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</si>
  <si>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</si>
  <si>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</si>
  <si>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</si>
  <si>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</si>
  <si>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</si>
  <si>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</si>
  <si>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</si>
  <si>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</si>
  <si>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</si>
  <si>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</si>
  <si>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</si>
  <si>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</si>
  <si>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</si>
  <si>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</si>
  <si>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</si>
  <si>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</si>
  <si>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</si>
  <si>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</si>
  <si>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</si>
  <si>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</si>
  <si>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</si>
  <si>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</si>
  <si>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</si>
  <si>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</si>
  <si>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</si>
  <si>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</si>
  <si>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</si>
  <si>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</si>
  <si>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</si>
  <si>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</si>
  <si>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</si>
  <si>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</si>
  <si>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</si>
  <si>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</si>
  <si>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</si>
  <si>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</si>
  <si>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</si>
  <si>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</si>
  <si>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</si>
  <si>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</si>
  <si>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</si>
  <si>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</si>
  <si>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</si>
  <si>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</si>
  <si>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</si>
  <si>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</si>
  <si>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</si>
  <si>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</si>
  <si>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</si>
  <si>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</si>
  <si>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</si>
  <si>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</si>
  <si>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</si>
  <si>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</si>
  <si>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</si>
  <si>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</si>
  <si>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</si>
  <si>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</si>
  <si>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</si>
  <si>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</si>
  <si>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</si>
  <si>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</si>
  <si>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</si>
  <si>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</si>
  <si>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</si>
  <si>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</si>
  <si>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</si>
  <si>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</si>
  <si>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</si>
  <si>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</si>
  <si>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</si>
  <si>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</si>
  <si>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</si>
  <si>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</si>
  <si>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</si>
  <si>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</si>
  <si>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</si>
  <si>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</si>
  <si>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</si>
  <si>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</si>
  <si>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</si>
  <si>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</si>
  <si>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</si>
  <si>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</si>
  <si>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</si>
  <si>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</si>
  <si>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</si>
  <si>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</si>
  <si>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</si>
  <si>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</si>
  <si>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</si>
  <si>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</si>
  <si>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</si>
  <si>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</si>
  <si>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</si>
  <si>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</si>
  <si>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</si>
  <si>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</si>
  <si>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</si>
  <si>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</si>
  <si>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</si>
  <si>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</si>
  <si>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</si>
  <si>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</si>
  <si>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</si>
  <si>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</si>
  <si>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</si>
  <si>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</si>
  <si>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</si>
  <si>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</si>
  <si>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</si>
  <si>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</si>
  <si>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</si>
  <si>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</si>
  <si>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</si>
  <si>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</si>
  <si>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</si>
  <si>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</si>
  <si>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</si>
  <si>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</si>
  <si>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</si>
  <si>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</si>
  <si>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</si>
  <si>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</si>
  <si>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</si>
  <si>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</si>
  <si>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</si>
  <si>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</si>
  <si>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</si>
  <si>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</si>
  <si>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</si>
  <si>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</si>
  <si>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</si>
  <si>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</si>
  <si>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</si>
  <si>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</si>
  <si>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</si>
  <si>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</si>
  <si>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</si>
  <si>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</si>
  <si>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</si>
  <si>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</si>
  <si>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</si>
  <si>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</si>
  <si>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</si>
  <si>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</si>
  <si>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</si>
  <si>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</si>
  <si>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</si>
  <si>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</si>
  <si>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</si>
  <si>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</si>
  <si>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</si>
  <si>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</si>
  <si>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</si>
  <si>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</si>
  <si>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</si>
  <si>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</si>
  <si>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</si>
  <si>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</si>
  <si>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</si>
  <si>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</si>
  <si>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</si>
  <si>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</si>
  <si>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</si>
  <si>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</si>
  <si>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</si>
  <si>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</si>
  <si>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</si>
  <si>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</si>
  <si>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</si>
  <si>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</si>
  <si>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</si>
  <si>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</si>
  <si>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</si>
  <si>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</si>
  <si>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</si>
  <si>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</si>
  <si>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</si>
  <si>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</si>
  <si>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</si>
  <si>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</si>
  <si>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</si>
  <si>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</si>
  <si>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</si>
  <si>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</si>
  <si>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</si>
  <si>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</si>
  <si>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</si>
  <si>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</si>
  <si>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</si>
  <si>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</si>
  <si>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</si>
  <si>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</si>
  <si>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</si>
  <si>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</si>
  <si>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</si>
  <si>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</si>
  <si>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</si>
  <si>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</si>
  <si>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</si>
  <si>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</si>
  <si>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</si>
  <si>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</si>
  <si>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</si>
  <si>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</si>
  <si>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</si>
  <si>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</si>
  <si>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</si>
  <si>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</si>
  <si>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</si>
  <si>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</si>
  <si>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</si>
  <si>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</si>
  <si>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</si>
  <si>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</si>
  <si>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</si>
  <si>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</si>
  <si>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</si>
  <si>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</si>
  <si>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</si>
  <si>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</si>
  <si>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</si>
  <si>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</si>
  <si>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</si>
  <si>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</si>
  <si>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</si>
  <si>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</si>
  <si>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</si>
  <si>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</si>
  <si>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</si>
  <si>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</si>
  <si>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</si>
  <si>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</si>
  <si>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</si>
  <si>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</si>
  <si>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</si>
  <si>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</si>
  <si>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</si>
  <si>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</si>
  <si>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</si>
  <si>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</si>
  <si>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</si>
  <si>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</si>
  <si>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</si>
  <si>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</si>
  <si>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</si>
  <si>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</si>
  <si>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</si>
  <si>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</si>
  <si>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</si>
  <si>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</si>
  <si>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</si>
  <si>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</si>
  <si>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</si>
  <si>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</si>
  <si>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</si>
  <si>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</si>
  <si>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</si>
  <si>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</si>
  <si>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</si>
  <si>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</si>
  <si>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</si>
  <si>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</si>
  <si>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</si>
  <si>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</si>
  <si>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</si>
  <si>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</si>
  <si>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</si>
  <si>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</si>
  <si>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</si>
  <si>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</si>
  <si>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</si>
  <si>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</si>
  <si>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</si>
  <si>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</si>
  <si>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</si>
  <si>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</si>
  <si>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</si>
  <si>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</si>
  <si>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</si>
  <si>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</si>
  <si>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</si>
  <si>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</si>
  <si>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</si>
  <si>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</si>
  <si>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</si>
  <si>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</si>
  <si>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</si>
  <si>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</si>
  <si>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</si>
  <si>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</si>
  <si>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</si>
  <si>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</si>
  <si>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</si>
  <si>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</si>
  <si>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</si>
  <si>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</si>
  <si>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</si>
  <si>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</si>
  <si>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</si>
  <si>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</si>
  <si>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</si>
  <si>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</si>
  <si>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</si>
  <si>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</si>
  <si>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</si>
  <si>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</si>
  <si>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</si>
  <si>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</si>
  <si>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</si>
  <si>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</si>
  <si>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</si>
  <si>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</si>
  <si>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</si>
  <si>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</si>
  <si>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</si>
  <si>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</si>
  <si>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</si>
  <si>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</si>
  <si>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</si>
  <si>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</si>
  <si>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</si>
  <si>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</si>
  <si>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</si>
  <si>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</si>
  <si>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</si>
  <si>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</si>
  <si>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</si>
  <si>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</si>
  <si>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</si>
  <si>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</si>
  <si>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</si>
  <si>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</si>
  <si>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</si>
  <si>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</si>
  <si>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</si>
  <si>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</si>
  <si>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</si>
  <si>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</si>
  <si>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</si>
  <si>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</si>
  <si>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</si>
  <si>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</si>
  <si>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</si>
  <si>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</si>
  <si>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</si>
  <si>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</si>
  <si>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</si>
  <si>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</si>
  <si>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</si>
  <si>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</si>
  <si>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</si>
  <si>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</si>
  <si>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</si>
  <si>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</si>
  <si>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</si>
  <si>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</si>
  <si>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</si>
  <si>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</si>
  <si>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</si>
  <si>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</si>
  <si>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</si>
  <si>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</si>
  <si>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</si>
  <si>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</si>
  <si>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</si>
  <si>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</si>
  <si>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</si>
  <si>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</si>
  <si>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</si>
  <si>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</si>
  <si>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</si>
  <si>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</si>
  <si>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</si>
  <si>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</si>
  <si>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</si>
  <si>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</si>
  <si>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</si>
  <si>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</si>
  <si>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</si>
  <si>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</si>
  <si>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</si>
  <si>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</si>
  <si>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</si>
  <si>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</si>
  <si>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</si>
  <si>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</si>
  <si>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</si>
  <si>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</si>
  <si>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</si>
  <si>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</si>
  <si>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</si>
  <si>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</si>
  <si>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</si>
  <si>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</si>
  <si>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</si>
  <si>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</si>
  <si>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</si>
  <si>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</si>
  <si>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</si>
  <si>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</si>
  <si>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</si>
  <si>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</si>
  <si>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</si>
  <si>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</si>
  <si>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</si>
  <si>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</si>
  <si>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</si>
  <si>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</si>
  <si>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</si>
  <si>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</si>
  <si>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</si>
  <si>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</si>
  <si>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</si>
  <si>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</si>
  <si>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</si>
  <si>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</si>
  <si>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</si>
  <si>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</si>
  <si>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</si>
  <si>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</si>
  <si>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</si>
  <si>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</si>
  <si>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</si>
  <si>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</si>
  <si>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</si>
  <si>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</si>
  <si>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</si>
  <si>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</si>
  <si>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</si>
  <si>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</si>
  <si>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</si>
  <si>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</si>
  <si>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</si>
  <si>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</si>
  <si>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</si>
  <si>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</si>
  <si>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</si>
  <si>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</si>
  <si>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</si>
  <si>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</si>
  <si>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</si>
  <si>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</si>
  <si>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</si>
  <si>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</si>
  <si>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</si>
  <si>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</si>
  <si>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</si>
  <si>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</si>
  <si>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</si>
  <si>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</si>
  <si>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</si>
  <si>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</si>
  <si>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</si>
  <si>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</si>
  <si>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</si>
  <si>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</si>
  <si>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</si>
  <si>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</si>
  <si>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</si>
  <si>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</si>
  <si>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</si>
  <si>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</si>
  <si>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</si>
  <si>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</si>
  <si>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</si>
  <si>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</si>
  <si>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</si>
  <si>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</si>
  <si>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</si>
  <si>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</si>
  <si>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</si>
  <si>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</si>
  <si>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</si>
  <si>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</si>
  <si>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</si>
  <si>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</si>
  <si>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</si>
  <si>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</si>
  <si>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</si>
  <si>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</si>
  <si>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</si>
  <si>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</si>
  <si>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</si>
  <si>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</si>
  <si>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</si>
  <si>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</si>
  <si>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</si>
  <si>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</si>
  <si>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</si>
  <si>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</si>
  <si>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</si>
  <si>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</si>
  <si>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</si>
  <si>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</si>
  <si>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</si>
  <si>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</si>
  <si>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</si>
  <si>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</si>
  <si>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</si>
  <si>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</si>
  <si>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</si>
  <si>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</si>
  <si>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</si>
  <si>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</si>
  <si>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</si>
  <si>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</si>
  <si>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</si>
  <si>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</si>
  <si>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</si>
  <si>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</si>
  <si>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</si>
  <si>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</si>
  <si>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</si>
  <si>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</si>
  <si>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</si>
  <si>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</si>
  <si>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</si>
  <si>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</si>
  <si>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</si>
  <si>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</si>
  <si>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</si>
  <si>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</si>
  <si>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</si>
  <si>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</si>
  <si>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</si>
  <si>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</si>
  <si>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</si>
  <si>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</si>
  <si>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</si>
  <si>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</si>
  <si>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</si>
  <si>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</si>
  <si>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</si>
  <si>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</si>
  <si>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</si>
  <si>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</si>
  <si>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</si>
  <si>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</si>
  <si>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</si>
  <si>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</si>
  <si>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</si>
  <si>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</si>
  <si>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</si>
  <si>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</si>
  <si>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</si>
  <si>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</si>
  <si>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</si>
  <si>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</si>
  <si>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</si>
  <si>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</si>
  <si>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</si>
  <si>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</si>
  <si>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</si>
  <si>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</si>
  <si>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</si>
  <si>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</si>
  <si>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</si>
  <si>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</si>
  <si>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</si>
  <si>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</si>
  <si>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</si>
  <si>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</si>
  <si>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</si>
  <si>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</si>
  <si>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</si>
  <si>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</si>
  <si>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</si>
  <si>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</si>
  <si>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</si>
  <si>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</si>
  <si>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</si>
  <si>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</si>
  <si>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</si>
  <si>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</si>
  <si>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</si>
  <si>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</si>
  <si>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</si>
  <si>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</si>
  <si>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</si>
  <si>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</si>
  <si>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</si>
  <si>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</si>
  <si>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</si>
  <si>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</si>
  <si>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</si>
  <si>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</si>
  <si>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</si>
  <si>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</si>
  <si>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</si>
  <si>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</si>
  <si>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</si>
  <si>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</si>
  <si>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</si>
  <si>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</si>
  <si>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</si>
  <si>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</si>
  <si>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</si>
  <si>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</si>
  <si>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</si>
  <si>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</si>
  <si>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</si>
  <si>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</si>
  <si>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</si>
  <si>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</si>
  <si>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</si>
  <si>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</si>
  <si>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</si>
  <si>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</si>
  <si>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</si>
  <si>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</si>
  <si>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</si>
  <si>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</si>
  <si>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</si>
  <si>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</si>
  <si>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</si>
  <si>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</si>
  <si>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</si>
  <si>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</si>
  <si>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</si>
  <si>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</si>
  <si>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</si>
  <si>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</si>
  <si>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</si>
  <si>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</si>
  <si>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</si>
  <si>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</si>
  <si>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</si>
  <si>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</si>
  <si>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</si>
  <si>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</si>
  <si>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</si>
  <si>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</si>
  <si>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</si>
  <si>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</si>
  <si>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</si>
  <si>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</si>
  <si>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</si>
  <si>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</si>
  <si>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</si>
  <si>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</si>
  <si>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</si>
  <si>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</si>
  <si>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</si>
  <si>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</si>
  <si>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</si>
  <si>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</si>
  <si>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</si>
  <si>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</si>
  <si>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</si>
  <si>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</si>
  <si>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</si>
  <si>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</si>
  <si>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</si>
  <si>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</si>
  <si>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</si>
  <si>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</si>
  <si>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</si>
  <si>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</si>
  <si>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</si>
  <si>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</si>
  <si>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</si>
  <si>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</si>
  <si>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</si>
  <si>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</si>
  <si>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</si>
  <si>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</si>
  <si>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</si>
  <si>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</si>
  <si>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</si>
  <si>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</si>
  <si>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</si>
  <si>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</si>
  <si>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</si>
  <si>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</si>
  <si>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</si>
  <si>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</si>
  <si>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</si>
  <si>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</si>
  <si>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</si>
  <si>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</si>
  <si>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</si>
  <si>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</si>
  <si>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</si>
  <si>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</si>
  <si>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</si>
  <si>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</si>
  <si>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</si>
  <si>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</si>
  <si>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</si>
  <si>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</si>
  <si>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</si>
  <si>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</si>
  <si>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</si>
  <si>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</si>
  <si>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</si>
  <si>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</si>
  <si>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</si>
  <si>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</si>
  <si>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</si>
  <si>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</si>
  <si>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</si>
  <si>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</si>
  <si>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</si>
  <si>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</si>
  <si>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</si>
  <si>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</si>
  <si>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</si>
  <si>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</si>
  <si>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</si>
  <si>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</si>
  <si>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</si>
  <si>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</si>
  <si>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</si>
  <si>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</si>
  <si>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</si>
  <si>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</si>
  <si>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</si>
  <si>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</si>
  <si>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</si>
  <si>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</si>
  <si>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</si>
  <si>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</si>
  <si>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</si>
  <si>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</si>
  <si>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</si>
  <si>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</si>
  <si>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</si>
  <si>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</si>
  <si>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</si>
  <si>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</si>
  <si>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</si>
  <si>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</si>
  <si>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</si>
  <si>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</si>
  <si>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</si>
  <si>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</si>
  <si>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</si>
  <si>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</si>
  <si>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</si>
  <si>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</si>
  <si>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</si>
  <si>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</si>
  <si>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</si>
  <si>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</si>
  <si>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</si>
  <si>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</si>
  <si>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</si>
  <si>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</si>
  <si>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</si>
  <si>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</si>
  <si>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</si>
  <si>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</si>
  <si>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</si>
  <si>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</si>
  <si>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</si>
  <si>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</si>
  <si>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</si>
  <si>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</si>
  <si>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</si>
  <si>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</si>
  <si>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</si>
  <si>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</si>
  <si>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</si>
  <si>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</si>
  <si>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</si>
  <si>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</si>
  <si>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</si>
  <si>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</si>
  <si>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</si>
  <si>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</si>
  <si>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</si>
  <si>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</si>
  <si>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</si>
  <si>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</si>
  <si>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</si>
  <si>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</si>
  <si>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</si>
  <si>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</si>
  <si>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</si>
  <si>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</si>
  <si>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</si>
  <si>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</si>
  <si>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</si>
  <si>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</si>
  <si>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</si>
  <si>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</si>
  <si>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</si>
  <si>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</si>
  <si>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</si>
  <si>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</si>
  <si>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</si>
  <si>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</si>
  <si>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</si>
  <si>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</si>
  <si>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</si>
  <si>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</si>
  <si>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</si>
  <si>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</si>
  <si>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</si>
  <si>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</si>
  <si>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</si>
  <si>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</si>
  <si>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</si>
  <si>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</si>
  <si>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</si>
  <si>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</si>
  <si>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</si>
  <si>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</si>
  <si>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</si>
  <si>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</si>
  <si>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</si>
  <si>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</si>
  <si>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</si>
  <si>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</si>
  <si>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</si>
  <si>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</si>
  <si>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</si>
  <si>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</si>
  <si>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</si>
  <si>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</si>
  <si>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</si>
  <si>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</si>
  <si>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</si>
  <si>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</si>
  <si>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</si>
  <si>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</si>
  <si>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</si>
  <si>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</si>
  <si>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</si>
  <si>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</si>
  <si>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</si>
  <si>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</si>
  <si>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</si>
  <si>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</si>
  <si>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</si>
  <si>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</si>
  <si>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</si>
  <si>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</si>
  <si>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</si>
  <si>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</si>
  <si>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</si>
  <si>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</si>
  <si>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</si>
  <si>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</si>
  <si>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</si>
  <si>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</si>
  <si>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</si>
  <si>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</si>
  <si>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</si>
  <si>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</si>
  <si>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</si>
  <si>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</si>
  <si>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</si>
  <si>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</si>
  <si>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</si>
  <si>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</si>
  <si>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</si>
  <si>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</si>
  <si>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</si>
  <si>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</si>
  <si>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</si>
  <si>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</si>
  <si>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</si>
  <si>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</si>
  <si>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</si>
  <si>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</si>
  <si>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</si>
  <si>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</si>
  <si>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</si>
  <si>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</si>
  <si>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</si>
  <si>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</si>
  <si>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</si>
  <si>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</si>
  <si>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</si>
  <si>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</si>
  <si>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</si>
  <si>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</si>
  <si>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</si>
  <si>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</si>
  <si>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</si>
  <si>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</si>
  <si>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</si>
  <si>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</si>
  <si>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</si>
  <si>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</si>
  <si>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</si>
  <si>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</si>
  <si>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</si>
  <si>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</si>
  <si>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</si>
  <si>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</si>
  <si>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</si>
  <si>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</si>
  <si>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</si>
  <si>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</si>
  <si>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</si>
  <si>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</si>
  <si>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</si>
  <si>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</si>
  <si>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</si>
  <si>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</si>
  <si>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</si>
  <si>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</si>
  <si>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</si>
  <si>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</si>
  <si>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</si>
  <si>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</si>
  <si>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</si>
  <si>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</si>
  <si>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</si>
  <si>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</si>
  <si>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</si>
  <si>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</si>
  <si>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</si>
  <si>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</si>
  <si>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</si>
  <si>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</si>
  <si>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</si>
  <si>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</si>
  <si>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</si>
  <si>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</si>
  <si>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</si>
  <si>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</si>
  <si>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</si>
  <si>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</si>
  <si>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</si>
  <si>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</si>
  <si>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</si>
  <si>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</si>
  <si>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</si>
  <si>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</si>
  <si>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</si>
  <si>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</si>
  <si>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</si>
  <si>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</si>
  <si>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</si>
  <si>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</si>
  <si>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</si>
  <si>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</si>
  <si>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</si>
  <si>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</si>
  <si>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</si>
  <si>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</si>
  <si>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</si>
  <si>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</si>
  <si>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</si>
  <si>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</si>
  <si>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</si>
  <si>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</si>
  <si>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</si>
  <si>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</si>
  <si>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</si>
  <si>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</si>
  <si>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</si>
  <si>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</si>
  <si>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</si>
  <si>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</si>
  <si>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</si>
  <si>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</si>
  <si>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</si>
  <si>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</si>
  <si>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</si>
  <si>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</si>
  <si>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</si>
  <si>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</si>
  <si>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</si>
  <si>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</si>
  <si>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</si>
  <si>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</si>
  <si>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</si>
  <si>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</si>
  <si>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</si>
  <si>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</si>
  <si>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</si>
  <si>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</si>
  <si>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</si>
  <si>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</si>
  <si>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</si>
  <si>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</si>
  <si>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</si>
  <si>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</si>
  <si>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</si>
  <si>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</si>
  <si>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</si>
  <si>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</si>
  <si>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</si>
  <si>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</si>
  <si>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</si>
  <si>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</si>
  <si>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</si>
  <si>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</si>
  <si>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</si>
  <si>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</si>
  <si>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</si>
  <si>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</si>
  <si>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</si>
  <si>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</si>
  <si>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</si>
  <si>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</si>
  <si>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</si>
  <si>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</si>
  <si>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</si>
  <si>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</si>
  <si>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</si>
  <si>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</si>
  <si>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</si>
  <si>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</si>
  <si>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</si>
  <si>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</si>
  <si>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</si>
  <si>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</si>
  <si>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</si>
  <si>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</si>
  <si>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</si>
  <si>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</si>
  <si>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</si>
  <si>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</si>
  <si>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</si>
  <si>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</si>
  <si>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</si>
  <si>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</si>
  <si>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</si>
  <si>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</si>
  <si>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</si>
  <si>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</si>
  <si>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</si>
  <si>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</si>
  <si>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</si>
  <si>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</si>
  <si>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</si>
  <si>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</si>
  <si>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</si>
  <si>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</si>
  <si>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</si>
  <si>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</si>
  <si>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</si>
  <si>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</si>
  <si>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</si>
  <si>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</si>
  <si>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</si>
  <si>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</si>
  <si>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</si>
  <si>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</si>
  <si>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</si>
  <si>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</si>
  <si>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</si>
  <si>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</si>
  <si>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</si>
  <si>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</si>
  <si>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</si>
  <si>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</si>
  <si>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</si>
  <si>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</si>
  <si>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</si>
  <si>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</si>
  <si>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</si>
  <si>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</si>
  <si>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</si>
  <si>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</si>
  <si>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</si>
  <si>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</si>
  <si>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</si>
  <si>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</si>
  <si>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</si>
  <si>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</si>
  <si>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</si>
  <si>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</si>
  <si>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</si>
  <si>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</si>
  <si>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</si>
  <si>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</si>
  <si>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</si>
  <si>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</si>
  <si>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</si>
  <si>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</si>
  <si>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</si>
  <si>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</si>
  <si>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</si>
  <si>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</si>
  <si>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</si>
  <si>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</si>
  <si>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</si>
  <si>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</si>
  <si>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</si>
  <si>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</si>
  <si>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</si>
  <si>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</si>
  <si>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</si>
  <si>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</si>
  <si>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</si>
  <si>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</si>
  <si>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</si>
  <si>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</si>
  <si>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</si>
  <si>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</si>
  <si>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</si>
  <si>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</si>
  <si>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</si>
  <si>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</si>
  <si>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</si>
  <si>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</si>
  <si>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</si>
  <si>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</si>
  <si>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</si>
  <si>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</si>
  <si>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</si>
  <si>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</si>
  <si>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</si>
  <si>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</si>
  <si>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</si>
  <si>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</si>
  <si>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</si>
  <si>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</si>
  <si>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</si>
  <si>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</si>
  <si>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</si>
  <si>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</si>
  <si>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</si>
  <si>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</si>
  <si>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</si>
  <si>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</si>
  <si>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</si>
  <si>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</si>
  <si>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</si>
  <si>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</si>
  <si>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</si>
  <si>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</si>
  <si>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</si>
  <si>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</si>
  <si>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</si>
  <si>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</si>
  <si>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</si>
  <si>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</si>
  <si>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</si>
  <si>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</si>
  <si>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</si>
  <si>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</si>
  <si>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</si>
  <si>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</si>
  <si>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</si>
  <si>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</si>
  <si>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</si>
  <si>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</si>
  <si>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</si>
  <si>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</si>
  <si>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</si>
  <si>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</si>
  <si>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</si>
  <si>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</si>
  <si>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</si>
  <si>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</si>
  <si>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</si>
  <si>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</si>
  <si>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</si>
  <si>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</si>
  <si>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</si>
  <si>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</si>
  <si>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</si>
  <si>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</si>
  <si>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</si>
  <si>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</si>
  <si>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</si>
  <si>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</si>
  <si>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</si>
  <si>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</si>
  <si>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</si>
  <si>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</si>
  <si>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</si>
  <si>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</si>
  <si>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</si>
  <si>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</si>
  <si>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</si>
  <si>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</si>
  <si>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</si>
  <si>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</si>
  <si>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</si>
  <si>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</si>
  <si>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</si>
  <si>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</si>
  <si>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</si>
  <si>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</si>
  <si>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</si>
  <si>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</si>
  <si>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</si>
  <si>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</si>
  <si>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</si>
  <si>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</si>
  <si>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</si>
  <si>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</si>
  <si>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</si>
  <si>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</si>
  <si>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</si>
  <si>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</si>
  <si>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</si>
  <si>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</si>
  <si>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</si>
  <si>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</si>
  <si>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</si>
  <si>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</si>
  <si>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</si>
  <si>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</si>
  <si>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</si>
  <si>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</si>
  <si>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</si>
  <si>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</si>
  <si>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</si>
  <si>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</si>
  <si>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</si>
  <si>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</si>
  <si>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</si>
  <si>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</si>
  <si>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</si>
  <si>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</si>
  <si>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</si>
  <si>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</si>
  <si>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</si>
  <si>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</si>
  <si>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</si>
  <si>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</si>
  <si>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</si>
  <si>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</si>
  <si>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</si>
  <si>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</si>
  <si>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</si>
  <si>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</si>
  <si>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</si>
  <si>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</si>
  <si>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</si>
  <si>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</si>
  <si>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</si>
  <si>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</si>
  <si>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</si>
  <si>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</si>
  <si>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</si>
  <si>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</si>
  <si>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</si>
  <si>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</si>
  <si>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</si>
  <si>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</si>
  <si>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</si>
  <si>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</si>
  <si>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</si>
  <si>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</si>
  <si>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</si>
  <si>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</si>
  <si>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</si>
  <si>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</si>
  <si>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</si>
  <si>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</si>
  <si>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</si>
  <si>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</si>
  <si>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</si>
  <si>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</si>
  <si>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</si>
  <si>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</si>
  <si>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</si>
  <si>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</si>
  <si>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</si>
  <si>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</si>
  <si>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</si>
  <si>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</si>
  <si>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</si>
  <si>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</si>
  <si>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</si>
  <si>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</si>
  <si>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</si>
  <si>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</si>
  <si>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</si>
  <si>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</si>
  <si>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</si>
  <si>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</si>
  <si>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</si>
  <si>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</si>
  <si>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</si>
  <si>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</si>
  <si>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</si>
  <si>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</si>
  <si>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</si>
  <si>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</si>
  <si>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</si>
  <si>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</si>
  <si>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</si>
  <si>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</si>
  <si>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</si>
  <si>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</si>
  <si>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</si>
  <si>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</si>
  <si>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</si>
  <si>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</si>
  <si>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</si>
  <si>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</si>
  <si>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</si>
  <si>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</si>
  <si>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</si>
  <si>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</si>
  <si>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</si>
  <si>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</si>
  <si>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</si>
  <si>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</si>
  <si>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</si>
  <si>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</si>
  <si>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</si>
  <si>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</si>
  <si>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</si>
  <si>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</si>
  <si>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</si>
  <si>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</si>
  <si>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</si>
  <si>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</si>
  <si>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</si>
  <si>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</si>
  <si>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</si>
  <si>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</si>
  <si>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</si>
  <si>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</si>
  <si>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</si>
  <si>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</si>
  <si>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</si>
  <si>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</si>
  <si>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</si>
  <si>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</si>
  <si>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</si>
  <si>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</si>
  <si>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</si>
  <si>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</si>
  <si>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</si>
  <si>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</si>
  <si>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</si>
  <si>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</si>
  <si>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</si>
  <si>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</si>
  <si>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</si>
  <si>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</si>
  <si>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</si>
  <si>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</si>
  <si>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</si>
  <si>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</si>
  <si>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</si>
  <si>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</si>
  <si>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</si>
  <si>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</si>
  <si>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</si>
  <si>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</si>
  <si>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</si>
  <si>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</si>
  <si>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</si>
  <si>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</si>
  <si>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</si>
  <si>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</si>
  <si>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</si>
  <si>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</si>
  <si>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</si>
  <si>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</si>
  <si>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</si>
  <si>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</si>
  <si>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</si>
  <si>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</si>
  <si>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</si>
  <si>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</si>
  <si>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</si>
  <si>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</si>
  <si>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</si>
  <si>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</si>
  <si>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</si>
  <si>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</si>
  <si>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</si>
  <si>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</si>
  <si>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</si>
  <si>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</si>
  <si>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</si>
  <si>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</si>
  <si>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</si>
  <si>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</si>
  <si>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</si>
  <si>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</si>
  <si>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</si>
  <si>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</si>
  <si>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</si>
  <si>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</si>
  <si>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</si>
  <si>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</si>
  <si>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</si>
  <si>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</si>
  <si>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</si>
  <si>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</si>
  <si>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</si>
  <si>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</si>
  <si>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</si>
  <si>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</si>
  <si>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</si>
  <si>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</si>
  <si>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</si>
  <si>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</si>
  <si>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</si>
  <si>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</si>
  <si>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</si>
  <si>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</si>
  <si>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</si>
  <si>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</si>
  <si>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</si>
  <si>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</si>
  <si>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</si>
  <si>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</si>
  <si>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</si>
  <si>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</si>
  <si>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</si>
  <si>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</si>
  <si>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</si>
  <si>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</si>
  <si>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</si>
  <si>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</si>
  <si>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</si>
  <si>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</si>
  <si>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</si>
  <si>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</si>
  <si>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</si>
  <si>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</si>
  <si>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</si>
  <si>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</si>
  <si>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</si>
  <si>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</si>
  <si>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</si>
  <si>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</si>
  <si>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</si>
  <si>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</si>
  <si>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</si>
  <si>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</si>
  <si>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</si>
  <si>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</si>
  <si>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</si>
  <si>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</si>
  <si>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</si>
  <si>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</si>
  <si>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</si>
  <si>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</si>
  <si>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</si>
  <si>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</si>
  <si>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</si>
  <si>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</si>
  <si>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</si>
  <si>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</si>
  <si>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</si>
  <si>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</si>
  <si>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</si>
  <si>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</si>
  <si>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</si>
  <si>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</si>
  <si>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</si>
  <si>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</si>
  <si>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</si>
  <si>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</si>
  <si>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</si>
  <si>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</si>
  <si>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</si>
  <si>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</si>
  <si>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</si>
  <si>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</si>
  <si>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</si>
  <si>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</si>
  <si>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</si>
  <si>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</si>
  <si>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</si>
  <si>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</si>
  <si>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</si>
  <si>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</si>
  <si>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</si>
  <si>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</si>
  <si>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</si>
  <si>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</si>
  <si>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</si>
  <si>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</si>
  <si>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</si>
  <si>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</si>
  <si>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</si>
  <si>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</si>
  <si>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</si>
  <si>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</si>
  <si>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</si>
  <si>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</si>
  <si>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</si>
  <si>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</si>
  <si>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</si>
  <si>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</si>
  <si>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</si>
  <si>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</si>
  <si>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</si>
  <si>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</si>
  <si>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</si>
  <si>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</si>
  <si>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</si>
  <si>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</si>
  <si>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</si>
  <si>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</si>
  <si>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</si>
  <si>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</si>
  <si>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</si>
  <si>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</si>
  <si>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</si>
  <si>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</si>
  <si>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</si>
  <si>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</si>
  <si>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</si>
  <si>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</si>
  <si>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</si>
  <si>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</si>
  <si>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</si>
  <si>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</si>
  <si>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</si>
  <si>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</si>
  <si>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</si>
  <si>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</si>
  <si>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</si>
  <si>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</si>
  <si>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</si>
  <si>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</si>
  <si>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</si>
  <si>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</si>
  <si>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</si>
  <si>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</si>
  <si>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</si>
  <si>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</si>
  <si>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</si>
  <si>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</si>
  <si>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</si>
  <si>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</si>
  <si>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</si>
  <si>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</si>
  <si>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</si>
  <si>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</si>
  <si>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</si>
  <si>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</si>
  <si>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</si>
  <si>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</si>
  <si>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</si>
  <si>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</si>
  <si>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</si>
  <si>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</si>
  <si>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</si>
  <si>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</si>
  <si>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</si>
  <si>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</si>
  <si>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</si>
  <si>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</si>
  <si>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</si>
  <si>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</si>
  <si>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</si>
  <si>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</si>
  <si>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</si>
  <si>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</si>
  <si>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</si>
  <si>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</si>
  <si>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</si>
  <si>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</si>
  <si>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</si>
  <si>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</si>
  <si>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</si>
  <si>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</si>
  <si>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</si>
  <si>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</si>
  <si>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</si>
  <si>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</si>
  <si>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</si>
  <si>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</si>
  <si>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</si>
  <si>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</si>
  <si>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</si>
  <si>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</si>
  <si>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</si>
  <si>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</si>
  <si>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</si>
  <si>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</si>
  <si>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</si>
  <si>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</si>
  <si>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</si>
  <si>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</si>
  <si>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</si>
  <si>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</si>
  <si>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</si>
  <si>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</si>
  <si>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</si>
  <si>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</si>
  <si>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</si>
  <si>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</si>
  <si>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</si>
  <si>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</si>
  <si>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</si>
  <si>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</si>
  <si>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</si>
  <si>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</si>
  <si>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</si>
  <si>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</si>
  <si>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</si>
  <si>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</si>
  <si>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</si>
  <si>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</si>
  <si>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</si>
  <si>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</si>
  <si>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</si>
  <si>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</si>
  <si>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</si>
  <si>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</si>
  <si>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</si>
  <si>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</si>
  <si>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</si>
  <si>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</si>
  <si>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</si>
  <si>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</si>
  <si>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</si>
  <si>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</si>
  <si>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</si>
  <si>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</si>
  <si>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</si>
  <si>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</si>
  <si>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</si>
  <si>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</si>
  <si>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</si>
  <si>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</si>
  <si>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</si>
  <si>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</si>
  <si>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</si>
  <si>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</si>
  <si>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</si>
  <si>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</si>
  <si>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</si>
  <si>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</si>
  <si>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</si>
  <si>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</si>
  <si>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</si>
  <si>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</si>
  <si>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</si>
  <si>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</si>
  <si>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</si>
  <si>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</si>
  <si>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</si>
  <si>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</si>
  <si>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</si>
  <si>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</si>
  <si>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</si>
  <si>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</si>
  <si>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</si>
  <si>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</si>
  <si>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</si>
  <si>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</si>
  <si>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</si>
  <si>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</si>
  <si>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</si>
  <si>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</si>
  <si>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</si>
  <si>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</si>
  <si>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</si>
  <si>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</si>
  <si>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</si>
  <si>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</si>
  <si>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</si>
  <si>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</si>
  <si>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</si>
  <si>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</si>
  <si>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</si>
  <si>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</si>
  <si>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</si>
  <si>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</si>
  <si>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</si>
  <si>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</si>
  <si>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</si>
  <si>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</si>
  <si>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</si>
  <si>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</si>
  <si>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</si>
  <si>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</si>
  <si>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</si>
  <si>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</si>
  <si>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</si>
  <si>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</si>
  <si>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</si>
  <si>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</si>
  <si>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</si>
  <si>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</si>
  <si>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</si>
  <si>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</si>
  <si>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</si>
  <si>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</si>
  <si>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</si>
  <si>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</si>
  <si>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</si>
  <si>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</si>
  <si>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</si>
  <si>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</si>
  <si>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</si>
  <si>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</si>
  <si>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</si>
  <si>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</si>
  <si>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</si>
  <si>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</si>
  <si>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</si>
  <si>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</si>
  <si>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</si>
  <si>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</si>
  <si>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</si>
  <si>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</si>
  <si>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</si>
  <si>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</si>
  <si>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</si>
  <si>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</si>
  <si>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</si>
  <si>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</si>
  <si>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</si>
  <si>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</si>
  <si>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</si>
  <si>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</si>
  <si>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</si>
  <si>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</si>
  <si>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</si>
  <si>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</si>
  <si>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</si>
  <si>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</si>
  <si>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</si>
  <si>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</si>
  <si>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</si>
  <si>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</si>
  <si>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</si>
  <si>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</si>
  <si>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</si>
  <si>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</si>
  <si>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</si>
  <si>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</si>
  <si>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</si>
  <si>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</si>
  <si>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</si>
  <si>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</si>
  <si>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</si>
  <si>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</si>
  <si>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</si>
  <si>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</si>
  <si>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</si>
  <si>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</si>
  <si>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</si>
  <si>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</si>
  <si>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</si>
  <si>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</si>
  <si>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</si>
  <si>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</si>
  <si>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</si>
  <si>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</si>
  <si>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</si>
  <si>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</si>
  <si>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</si>
  <si>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</si>
  <si>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</si>
  <si>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</si>
  <si>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</si>
  <si>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</si>
  <si>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</si>
  <si>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</si>
  <si>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</si>
  <si>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</si>
  <si>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</si>
  <si>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</si>
  <si>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</si>
  <si>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</si>
  <si>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</si>
  <si>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</si>
  <si>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</si>
  <si>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</si>
  <si>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</si>
  <si>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</si>
  <si>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</si>
  <si>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</si>
  <si>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</si>
  <si>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</si>
  <si>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</si>
  <si>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</si>
  <si>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</si>
  <si>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</si>
  <si>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</si>
  <si>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</si>
  <si>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</si>
  <si>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</si>
  <si>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</si>
  <si>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</si>
  <si>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</si>
  <si>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</si>
  <si>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</si>
  <si>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</si>
  <si>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</si>
  <si>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</si>
  <si>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</si>
  <si>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</si>
  <si>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</si>
  <si>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</si>
  <si>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</si>
  <si>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</si>
  <si>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</si>
  <si>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</si>
  <si>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</si>
  <si>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</si>
  <si>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</si>
  <si>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</si>
  <si>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</si>
  <si>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</si>
  <si>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</si>
  <si>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</si>
  <si>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</si>
  <si>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</si>
  <si>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</si>
  <si>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</si>
  <si>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</si>
  <si>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</si>
  <si>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</si>
  <si>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</si>
  <si>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</si>
  <si>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</si>
  <si>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</si>
  <si>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</si>
  <si>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</si>
  <si>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</si>
  <si>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</si>
  <si>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</si>
  <si>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</si>
  <si>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</si>
  <si>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</si>
  <si>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</si>
  <si>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</si>
  <si>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</si>
  <si>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</si>
  <si>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</si>
  <si>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</si>
  <si>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</si>
  <si>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</si>
  <si>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</si>
  <si>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</si>
  <si>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</si>
  <si>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</si>
  <si>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</si>
  <si>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</si>
  <si>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</si>
  <si>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</si>
  <si>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</si>
  <si>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</si>
  <si>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</si>
  <si>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</si>
  <si>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</si>
  <si>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</si>
  <si>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</si>
  <si>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</si>
  <si>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</si>
  <si>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</si>
  <si>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</si>
  <si>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</si>
  <si>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</si>
  <si>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</si>
  <si>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</si>
  <si>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</si>
  <si>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</si>
  <si>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</si>
  <si>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</si>
  <si>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</si>
  <si>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</si>
  <si>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</si>
  <si>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</si>
  <si>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</si>
  <si>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</si>
  <si>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</si>
  <si>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</si>
  <si>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</si>
  <si>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</si>
  <si>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</si>
  <si>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</si>
  <si>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</si>
  <si>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</si>
  <si>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</si>
  <si>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</si>
  <si>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</si>
  <si>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</si>
  <si>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</si>
  <si>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</si>
  <si>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</si>
  <si>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</si>
  <si>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</si>
  <si>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</si>
  <si>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</si>
  <si>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</si>
  <si>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</si>
  <si>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</si>
  <si>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</si>
  <si>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</si>
  <si>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</si>
  <si>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</si>
  <si>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</si>
  <si>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</si>
  <si>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</si>
  <si>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</si>
  <si>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</si>
  <si>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</si>
  <si>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</si>
  <si>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</si>
  <si>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</si>
  <si>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</si>
  <si>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</si>
  <si>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</si>
  <si>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</si>
  <si>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</si>
  <si>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</si>
  <si>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</si>
  <si>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</si>
  <si>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</si>
  <si>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</si>
  <si>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</si>
  <si>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</si>
  <si>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</si>
  <si>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</si>
  <si>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</si>
  <si>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</si>
  <si>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</si>
  <si>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</si>
  <si>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</si>
  <si>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</si>
  <si>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</si>
  <si>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</si>
  <si>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</si>
  <si>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</si>
  <si>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</si>
  <si>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</si>
  <si>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</si>
  <si>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</si>
  <si>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</si>
  <si>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</si>
  <si>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</si>
  <si>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</si>
  <si>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</si>
  <si>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</si>
  <si>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</si>
  <si>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</si>
  <si>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</si>
  <si>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</si>
  <si>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</si>
  <si>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</si>
  <si>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</si>
  <si>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</si>
  <si>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</si>
  <si>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</si>
  <si>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</si>
  <si>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</si>
  <si>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</si>
  <si>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</si>
  <si>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</si>
  <si>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</si>
  <si>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</si>
  <si>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</si>
  <si>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</si>
  <si>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</si>
  <si>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</si>
  <si>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</si>
  <si>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</si>
  <si>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</si>
  <si>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</si>
  <si>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</si>
  <si>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</si>
  <si>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</si>
  <si>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</si>
  <si>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</si>
  <si>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</si>
  <si>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</si>
  <si>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</si>
  <si>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</si>
  <si>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</si>
  <si>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</si>
  <si>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</si>
  <si>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</si>
  <si>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</si>
  <si>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</si>
  <si>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</si>
  <si>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</si>
  <si>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</si>
  <si>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</si>
  <si>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</si>
  <si>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</si>
  <si>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</si>
  <si>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</si>
  <si>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</si>
  <si>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</si>
  <si>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</si>
  <si>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</si>
  <si>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</si>
  <si>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</si>
  <si>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</si>
  <si>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</si>
  <si>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</si>
  <si>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</si>
  <si>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</si>
  <si>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</si>
  <si>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</si>
  <si>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</si>
  <si>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</si>
  <si>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</si>
  <si>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</si>
  <si>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</si>
  <si>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</si>
  <si>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</si>
  <si>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</si>
  <si>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</si>
  <si>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</si>
  <si>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</si>
  <si>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</si>
  <si>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</si>
  <si>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</si>
  <si>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</si>
  <si>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</si>
  <si>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</si>
  <si>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</si>
  <si>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</si>
  <si>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</si>
  <si>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</si>
  <si>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</si>
  <si>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</si>
  <si>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</si>
  <si>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</si>
  <si>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</si>
  <si>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</si>
  <si>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</si>
  <si>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</si>
  <si>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</si>
  <si>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</si>
  <si>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</si>
  <si>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</si>
  <si>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</si>
  <si>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</si>
  <si>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</si>
  <si>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</si>
  <si>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</si>
  <si>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</si>
  <si>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</si>
  <si>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</si>
  <si>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</si>
  <si>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</si>
  <si>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</si>
  <si>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</si>
  <si>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</si>
  <si>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</si>
  <si>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</si>
  <si>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</si>
  <si>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</si>
  <si>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</si>
  <si>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</si>
  <si>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</si>
  <si>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</si>
  <si>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</si>
  <si>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</si>
  <si>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</si>
  <si>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</si>
  <si>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</si>
  <si>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</si>
  <si>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</si>
  <si>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</si>
  <si>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</si>
  <si>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</si>
  <si>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</si>
  <si>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</si>
  <si>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</si>
  <si>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</si>
  <si>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</si>
  <si>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</si>
  <si>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</si>
  <si>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</si>
  <si>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</si>
  <si>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</si>
  <si>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</si>
  <si>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</si>
  <si>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</si>
  <si>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</si>
  <si>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</si>
  <si>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</si>
  <si>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</si>
  <si>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</si>
  <si>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</si>
  <si>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</si>
  <si>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</si>
  <si>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</si>
  <si>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</si>
  <si>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</si>
  <si>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</si>
  <si>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</si>
  <si>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</si>
  <si>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</si>
  <si>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</si>
  <si>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</si>
  <si>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</si>
  <si>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</si>
  <si>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</si>
  <si>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</si>
  <si>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</si>
  <si>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</si>
  <si>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</si>
  <si>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</si>
  <si>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</si>
  <si>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</si>
  <si>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</si>
  <si>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</si>
  <si>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</si>
  <si>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</si>
  <si>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</si>
  <si>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</si>
  <si>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</si>
  <si>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</si>
  <si>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</si>
  <si>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</si>
  <si>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</si>
  <si>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</si>
  <si>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</si>
  <si>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</si>
  <si>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</si>
  <si>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</si>
  <si>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</si>
  <si>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</si>
  <si>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</si>
  <si>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</si>
  <si>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</si>
  <si>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</si>
  <si>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</si>
  <si>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</si>
  <si>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</si>
  <si>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</si>
  <si>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</si>
  <si>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</si>
  <si>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</si>
  <si>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</si>
  <si>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</si>
  <si>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</si>
  <si>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</si>
  <si>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</si>
  <si>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</si>
  <si>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</si>
  <si>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</si>
  <si>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</si>
  <si>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</si>
  <si>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</si>
  <si>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</si>
  <si>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</si>
  <si>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</si>
  <si>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</si>
  <si>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</si>
  <si>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</si>
  <si>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</si>
  <si>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</si>
  <si>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</si>
  <si>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</si>
  <si>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</si>
  <si>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</si>
  <si>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</si>
  <si>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</si>
  <si>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</si>
  <si>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</si>
  <si>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</si>
  <si>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</si>
  <si>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</si>
  <si>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</si>
  <si>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</si>
  <si>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</si>
  <si>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</si>
  <si>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</si>
  <si>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</si>
  <si>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</si>
  <si>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</si>
  <si>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</si>
  <si>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</si>
  <si>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</si>
  <si>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</si>
  <si>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</si>
  <si>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</si>
  <si>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</si>
  <si>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</si>
  <si>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</si>
  <si>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</si>
  <si>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</si>
  <si>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</si>
  <si>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</si>
  <si>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</si>
  <si>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</si>
  <si>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</si>
  <si>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</si>
  <si>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</si>
  <si>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</si>
  <si>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</si>
  <si>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</si>
  <si>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</si>
  <si>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</si>
  <si>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</si>
  <si>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</si>
  <si>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</si>
  <si>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</si>
  <si>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</si>
  <si>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</si>
  <si>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</si>
  <si>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</si>
  <si>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</si>
  <si>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</si>
  <si>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</si>
  <si>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</si>
  <si>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</si>
  <si>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</si>
  <si>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</si>
  <si>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</si>
  <si>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</si>
  <si>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</si>
  <si>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</si>
  <si>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</si>
  <si>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</si>
  <si>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</si>
  <si>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</si>
  <si>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</si>
  <si>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</si>
  <si>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</si>
  <si>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</si>
  <si>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</si>
  <si>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</si>
  <si>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</si>
  <si>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</si>
  <si>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</si>
  <si>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</si>
  <si>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</si>
  <si>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</si>
  <si>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</si>
  <si>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</si>
  <si>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</si>
  <si>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</si>
  <si>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</si>
  <si>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</si>
  <si>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</si>
  <si>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</si>
  <si>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</si>
  <si>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</si>
  <si>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</si>
  <si>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</si>
  <si>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</si>
  <si>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</si>
  <si>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</si>
  <si>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</si>
  <si>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</si>
  <si>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</si>
  <si>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</si>
  <si>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</si>
  <si>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</si>
  <si>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</si>
  <si>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</si>
  <si>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</si>
  <si>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</si>
  <si>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</si>
  <si>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</si>
  <si>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</si>
  <si>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</si>
  <si>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</si>
  <si>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</si>
  <si>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</si>
  <si>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</si>
  <si>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</si>
  <si>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</si>
  <si>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</si>
  <si>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</si>
  <si>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</si>
  <si>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</si>
  <si>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</si>
  <si>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</si>
  <si>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</si>
  <si>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</si>
  <si>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</si>
  <si>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</si>
  <si>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</si>
  <si>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</si>
  <si>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</si>
  <si>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</si>
  <si>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</si>
  <si>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</si>
  <si>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</si>
  <si>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</si>
  <si>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</si>
  <si>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</si>
  <si>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</si>
  <si>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</si>
  <si>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</si>
  <si>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</si>
  <si>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</si>
  <si>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</si>
  <si>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</si>
  <si>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</si>
  <si>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</si>
  <si>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</si>
  <si>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</si>
  <si>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</si>
  <si>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</si>
  <si>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</si>
  <si>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</si>
  <si>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</si>
  <si>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</si>
  <si>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</si>
  <si>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</si>
  <si>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</si>
  <si>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</si>
  <si>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</si>
  <si>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</si>
  <si>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</si>
  <si>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</si>
  <si>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</si>
  <si>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</si>
  <si>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</si>
  <si>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</si>
  <si>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</si>
  <si>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</si>
  <si>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</si>
  <si>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</si>
  <si>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</si>
  <si>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</si>
  <si>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</si>
  <si>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</si>
  <si>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</si>
  <si>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</si>
  <si>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</si>
  <si>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</si>
  <si>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</si>
  <si>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</si>
  <si>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</si>
  <si>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</si>
  <si>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</si>
  <si>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</si>
  <si>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</si>
  <si>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</si>
  <si>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</si>
  <si>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</si>
  <si>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</si>
  <si>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</si>
  <si>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</si>
  <si>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</si>
  <si>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</si>
  <si>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</si>
  <si>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</si>
  <si>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</si>
  <si>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</si>
  <si>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</si>
  <si>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</si>
  <si>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</si>
  <si>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</si>
  <si>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</si>
  <si>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</si>
  <si>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</si>
  <si>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</si>
  <si>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</si>
  <si>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</si>
  <si>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</si>
  <si>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</si>
  <si>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</si>
  <si>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</si>
  <si>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</si>
  <si>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</si>
  <si>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</si>
  <si>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</si>
  <si>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</si>
  <si>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</si>
  <si>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</si>
  <si>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</si>
  <si>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</si>
  <si>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</si>
  <si>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</si>
  <si>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</si>
  <si>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</si>
  <si>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</si>
  <si>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</si>
  <si>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</si>
  <si>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</si>
  <si>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</si>
  <si>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</si>
  <si>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</si>
  <si>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</si>
  <si>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</si>
  <si>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</si>
  <si>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</si>
  <si>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</si>
  <si>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</si>
  <si>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</si>
  <si>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</si>
  <si>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</si>
  <si>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</si>
  <si>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</si>
  <si>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</si>
  <si>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</si>
  <si>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</si>
  <si>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</si>
  <si>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</si>
  <si>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</si>
  <si>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</si>
  <si>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</si>
  <si>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</si>
  <si>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</si>
  <si>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</si>
  <si>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</si>
  <si>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</si>
  <si>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</si>
  <si>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</si>
  <si>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</si>
  <si>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</si>
  <si>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</si>
  <si>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</si>
  <si>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</si>
  <si>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</si>
  <si>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</si>
  <si>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</si>
  <si>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</si>
  <si>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</si>
  <si>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</si>
  <si>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</si>
  <si>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</si>
  <si>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</si>
  <si>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</si>
  <si>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</si>
  <si>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</si>
  <si>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</si>
  <si>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</si>
  <si>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</si>
  <si>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</si>
  <si>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</si>
  <si>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</si>
  <si>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</si>
  <si>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</si>
  <si>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</si>
  <si>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</si>
  <si>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</si>
  <si>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</si>
  <si>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</si>
  <si>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</si>
  <si>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</si>
  <si>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</si>
  <si>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</si>
  <si>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</si>
  <si>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</si>
  <si>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</si>
  <si>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</si>
  <si>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</si>
  <si>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</si>
  <si>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</si>
  <si>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</si>
  <si>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</si>
  <si>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</si>
  <si>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</si>
  <si>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</si>
  <si>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</si>
  <si>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</si>
  <si>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</si>
  <si>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</si>
  <si>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</si>
  <si>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</si>
  <si>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</si>
  <si>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</si>
  <si>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</si>
  <si>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</si>
  <si>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</si>
  <si>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</si>
  <si>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</si>
  <si>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</si>
  <si>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</si>
  <si>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</si>
  <si>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</si>
  <si>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</si>
  <si>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</si>
  <si>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</si>
  <si>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</si>
  <si>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</si>
  <si>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</si>
  <si>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</si>
  <si>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</si>
  <si>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</si>
  <si>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</si>
  <si>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</si>
  <si>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</si>
  <si>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</si>
  <si>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</si>
  <si>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</si>
  <si>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</si>
  <si>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</si>
  <si>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</si>
  <si>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</si>
  <si>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</si>
  <si>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</si>
  <si>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</si>
  <si>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</si>
  <si>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</si>
  <si>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</si>
  <si>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</si>
  <si>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</si>
  <si>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</si>
  <si>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</si>
  <si>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</si>
  <si>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</si>
  <si>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</si>
  <si>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</si>
  <si>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</si>
  <si>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</si>
  <si>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</si>
  <si>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</si>
  <si>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</si>
  <si>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</si>
  <si>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</si>
  <si>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</si>
  <si>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</si>
  <si>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</si>
  <si>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</si>
  <si>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</si>
  <si>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</si>
  <si>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</si>
  <si>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</si>
  <si>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</si>
  <si>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</si>
  <si>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</si>
  <si>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</si>
  <si>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</si>
  <si>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</si>
  <si>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</si>
  <si>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</si>
  <si>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</si>
  <si>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</si>
  <si>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</si>
  <si>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</si>
  <si>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</si>
  <si>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</si>
  <si>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</si>
  <si>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</si>
  <si>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</si>
  <si>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</si>
  <si>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</si>
  <si>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</si>
  <si>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</si>
  <si>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</si>
  <si>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</si>
  <si>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</si>
  <si>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</si>
  <si>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</si>
  <si>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</si>
  <si>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</si>
  <si>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</si>
  <si>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</si>
  <si>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</si>
  <si>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</si>
  <si>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</si>
  <si>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</si>
  <si>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</si>
  <si>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</si>
  <si>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</si>
  <si>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</si>
  <si>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</si>
  <si>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</si>
  <si>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</si>
  <si>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</si>
  <si>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</si>
  <si>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</si>
  <si>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</si>
  <si>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</si>
  <si>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</si>
  <si>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</si>
  <si>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</si>
  <si>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</si>
  <si>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</si>
  <si>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</si>
  <si>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</si>
  <si>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</si>
  <si>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</si>
  <si>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</si>
  <si>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</si>
  <si>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</si>
  <si>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</si>
  <si>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</si>
  <si>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</si>
  <si>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</si>
  <si>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</si>
  <si>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</si>
  <si>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</si>
  <si>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</si>
  <si>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</si>
  <si>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</si>
  <si>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</si>
  <si>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</si>
  <si>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</si>
  <si>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</si>
  <si>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</si>
  <si>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</si>
  <si>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</si>
  <si>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</si>
  <si>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</si>
  <si>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</si>
  <si>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</si>
  <si>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</si>
  <si>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</si>
  <si>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</si>
  <si>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</si>
  <si>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</si>
  <si>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</si>
  <si>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</si>
  <si>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</si>
  <si>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</si>
  <si>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</si>
  <si>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</si>
  <si>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</si>
  <si>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</si>
  <si>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</si>
  <si>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</si>
  <si>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</si>
  <si>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</si>
  <si>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</si>
  <si>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</si>
  <si>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</si>
  <si>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</si>
  <si>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</si>
  <si>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</si>
  <si>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</si>
  <si>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</si>
  <si>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</si>
  <si>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</si>
  <si>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</si>
  <si>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</si>
  <si>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</si>
  <si>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</si>
  <si>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</si>
  <si>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</si>
  <si>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</si>
  <si>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</si>
  <si>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</si>
  <si>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</si>
  <si>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</si>
  <si>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</si>
  <si>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</si>
  <si>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</si>
  <si>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</si>
  <si>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</si>
  <si>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</si>
  <si>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</si>
  <si>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</si>
  <si>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</si>
  <si>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</si>
  <si>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</si>
  <si>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</si>
  <si>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</si>
  <si>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</si>
  <si>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</si>
  <si>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</si>
  <si>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</si>
  <si>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</si>
  <si>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</si>
  <si>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</si>
  <si>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</si>
  <si>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</si>
  <si>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</si>
  <si>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</si>
  <si>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</si>
  <si>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</si>
  <si>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</si>
  <si>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</si>
  <si>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</si>
  <si>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</si>
  <si>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</si>
  <si>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</si>
  <si>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</si>
  <si>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</si>
  <si>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</si>
  <si>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</si>
  <si>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</si>
  <si>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</si>
  <si>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</si>
  <si>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</si>
  <si>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</si>
  <si>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</si>
  <si>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</si>
  <si>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</si>
  <si>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</si>
  <si>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</si>
  <si>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</si>
  <si>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</si>
  <si>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</si>
  <si>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</si>
  <si>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</si>
  <si>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</si>
  <si>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</si>
  <si>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</si>
  <si>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</si>
  <si>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</si>
  <si>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</si>
  <si>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</si>
  <si>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</si>
  <si>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</si>
  <si>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</si>
  <si>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</si>
  <si>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</si>
  <si>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</si>
  <si>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</si>
  <si>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</si>
  <si>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</si>
  <si>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</si>
  <si>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</si>
  <si>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</si>
  <si>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</si>
  <si>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</si>
  <si>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</si>
  <si>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</si>
  <si>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</si>
  <si>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</si>
  <si>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</si>
  <si>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</si>
  <si>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</si>
  <si>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</si>
  <si>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</si>
  <si>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</si>
  <si>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</si>
  <si>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</si>
  <si>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</si>
  <si>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</si>
  <si>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</si>
  <si>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</si>
  <si>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</si>
  <si>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</si>
  <si>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</si>
  <si>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</si>
  <si>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</si>
  <si>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</si>
  <si>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</si>
  <si>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</si>
  <si>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</si>
  <si>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</si>
  <si>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</si>
  <si>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</si>
  <si>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</si>
  <si>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</si>
  <si>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</si>
  <si>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</si>
  <si>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</si>
  <si>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</si>
  <si>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</si>
  <si>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</si>
  <si>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</si>
  <si>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</si>
  <si>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</si>
  <si>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</si>
  <si>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</si>
  <si>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</si>
  <si>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</si>
  <si>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</si>
  <si>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</si>
  <si>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</si>
  <si>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</si>
  <si>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</si>
  <si>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</si>
  <si>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</si>
  <si>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</si>
  <si>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</si>
  <si>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</si>
  <si>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</si>
  <si>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</si>
  <si>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</si>
  <si>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</si>
  <si>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</si>
  <si>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</si>
  <si>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</si>
  <si>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</si>
  <si>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</si>
  <si>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</si>
  <si>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</si>
  <si>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</si>
  <si>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</si>
  <si>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</si>
  <si>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</si>
  <si>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</si>
  <si>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</si>
  <si>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</si>
  <si>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</si>
  <si>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</si>
  <si>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</si>
  <si>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</si>
  <si>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</si>
  <si>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</si>
  <si>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</si>
  <si>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</si>
  <si>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</si>
  <si>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</si>
  <si>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</si>
  <si>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</si>
  <si>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</si>
  <si>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</si>
  <si>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</si>
  <si>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</si>
  <si>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</si>
  <si>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</si>
  <si>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</si>
  <si>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</si>
  <si>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</si>
  <si>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</si>
  <si>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</si>
  <si>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</si>
  <si>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</si>
  <si>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</si>
  <si>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</si>
  <si>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</si>
  <si>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</si>
  <si>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</si>
  <si>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</si>
  <si>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</si>
  <si>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</si>
  <si>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</si>
  <si>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</si>
  <si>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</si>
  <si>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</si>
  <si>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</si>
  <si>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</si>
  <si>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</si>
  <si>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</si>
  <si>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</si>
  <si>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</si>
  <si>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</si>
  <si>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</si>
  <si>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</si>
  <si>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</si>
  <si>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</si>
  <si>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</si>
  <si>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</si>
  <si>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</si>
  <si>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</si>
  <si>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</si>
  <si>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</si>
  <si>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</si>
  <si>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</si>
  <si>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</si>
  <si>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</si>
  <si>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</si>
  <si>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</si>
  <si>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</si>
  <si>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</si>
  <si>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</si>
  <si>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</si>
  <si>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</si>
  <si>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</si>
  <si>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</si>
  <si>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</si>
  <si>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</si>
  <si>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</si>
  <si>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</si>
  <si>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</si>
  <si>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</si>
  <si>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</si>
  <si>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</si>
  <si>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</si>
  <si>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</si>
  <si>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</si>
  <si>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</si>
  <si>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</si>
  <si>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</si>
  <si>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</si>
  <si>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</si>
  <si>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</si>
  <si>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</si>
  <si>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</si>
  <si>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</si>
  <si>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</si>
  <si>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</si>
  <si>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</si>
  <si>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</si>
  <si>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</si>
  <si>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</si>
  <si>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</si>
  <si>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</si>
  <si>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</si>
  <si>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</si>
  <si>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</si>
  <si>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</si>
  <si>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</si>
  <si>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</si>
  <si>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</si>
  <si>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</si>
  <si>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</si>
  <si>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</si>
  <si>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</si>
  <si>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</si>
  <si>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</si>
  <si>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</si>
  <si>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</si>
  <si>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</si>
  <si>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</si>
  <si>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</si>
  <si>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</si>
  <si>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</si>
  <si>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</si>
  <si>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</si>
  <si>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</si>
  <si>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</si>
  <si>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</si>
  <si>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</si>
  <si>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</si>
  <si>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</si>
  <si>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</si>
  <si>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</si>
  <si>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</si>
  <si>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</si>
  <si>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</si>
  <si>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</si>
  <si>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</si>
  <si>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</si>
  <si>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</si>
  <si>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</si>
  <si>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</si>
  <si>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</si>
  <si>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</si>
  <si>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</si>
  <si>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</si>
  <si>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</si>
  <si>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</si>
  <si>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</si>
  <si>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</si>
  <si>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</si>
  <si>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</si>
  <si>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</si>
  <si>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</si>
  <si>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</si>
  <si>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</si>
  <si>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</si>
  <si>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</si>
  <si>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</si>
  <si>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</si>
  <si>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</si>
  <si>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</si>
  <si>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</si>
  <si>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</si>
  <si>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</si>
  <si>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</si>
  <si>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</si>
  <si>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</si>
  <si>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</si>
  <si>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</si>
  <si>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</si>
  <si>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</si>
  <si>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</si>
  <si>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</si>
  <si>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</si>
  <si>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</si>
  <si>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</si>
  <si>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</si>
  <si>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</si>
  <si>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</si>
  <si>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</si>
  <si>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</si>
  <si>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</si>
  <si>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</si>
  <si>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</si>
  <si>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</si>
  <si>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</si>
  <si>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</si>
  <si>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</si>
  <si>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</si>
  <si>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</si>
  <si>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</si>
  <si>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</si>
  <si>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</si>
  <si>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</si>
  <si>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</si>
  <si>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</si>
  <si>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</si>
  <si>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</si>
  <si>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</si>
  <si>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</si>
  <si>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</si>
  <si>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</si>
  <si>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</si>
  <si>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</si>
  <si>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</si>
  <si>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</si>
  <si>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</si>
  <si>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</si>
  <si>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</si>
  <si>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</si>
  <si>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</si>
  <si>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</si>
  <si>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</si>
  <si>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</si>
  <si>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</si>
  <si>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</si>
  <si>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</si>
  <si>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</si>
  <si>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</si>
  <si>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</si>
  <si>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</si>
  <si>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</si>
  <si>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</si>
  <si>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</si>
  <si>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</si>
  <si>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</si>
  <si>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</si>
  <si>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</si>
  <si>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</si>
  <si>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</si>
  <si>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</si>
  <si>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</si>
  <si>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</si>
  <si>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</si>
  <si>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</si>
  <si>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</si>
  <si>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</si>
  <si>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</si>
  <si>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</si>
  <si>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</si>
  <si>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</si>
  <si>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</si>
  <si>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</si>
  <si>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</si>
  <si>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</si>
  <si>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</si>
  <si>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</si>
  <si>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</si>
  <si>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</si>
  <si>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</si>
  <si>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</si>
  <si>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</si>
  <si>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</si>
  <si>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</si>
  <si>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</si>
  <si>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</si>
  <si>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</si>
  <si>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</si>
  <si>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</si>
  <si>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</si>
  <si>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</si>
  <si>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</si>
  <si>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</si>
  <si>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</si>
  <si>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</si>
  <si>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</si>
  <si>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</si>
  <si>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</si>
  <si>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</si>
  <si>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</si>
  <si>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</si>
  <si>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</si>
  <si>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</si>
  <si>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</si>
  <si>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</si>
  <si>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</si>
  <si>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</si>
  <si>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</si>
  <si>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</si>
  <si>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</si>
  <si>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</si>
  <si>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</si>
  <si>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</si>
  <si>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</si>
  <si>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</si>
  <si>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</si>
  <si>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</si>
  <si>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</si>
  <si>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</si>
  <si>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</si>
  <si>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</si>
  <si>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</si>
  <si>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</si>
  <si>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</si>
  <si>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</si>
  <si>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</si>
  <si>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</si>
  <si>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</si>
  <si>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</si>
  <si>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</si>
  <si>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</si>
  <si>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</si>
  <si>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</si>
  <si>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</si>
  <si>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</si>
  <si>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</si>
  <si>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</si>
  <si>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</si>
  <si>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</si>
  <si>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</si>
  <si>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</si>
  <si>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</si>
  <si>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</si>
  <si>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</si>
  <si>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</si>
  <si>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</si>
  <si>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</si>
  <si>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</si>
  <si>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</si>
  <si>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</si>
  <si>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</si>
  <si>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</si>
  <si>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</si>
  <si>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</si>
  <si>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</si>
  <si>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</si>
  <si>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</si>
  <si>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</si>
  <si>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</si>
  <si>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</si>
  <si>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</si>
  <si>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</si>
  <si>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</si>
  <si>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</si>
  <si>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</si>
  <si>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</si>
  <si>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</si>
  <si>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</si>
  <si>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</si>
  <si>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</si>
  <si>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</si>
  <si>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</si>
  <si>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</si>
  <si>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</si>
  <si>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</si>
  <si>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</si>
  <si>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</si>
  <si>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</si>
  <si>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</si>
  <si>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</si>
  <si>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</si>
  <si>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</si>
  <si>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</si>
  <si>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</si>
  <si>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</si>
  <si>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</si>
  <si>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</si>
  <si>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</si>
  <si>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</si>
  <si>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</si>
  <si>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</si>
  <si>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</si>
  <si>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</si>
  <si>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</si>
  <si>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</si>
  <si>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</si>
  <si>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</si>
  <si>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</si>
  <si>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</si>
  <si>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</si>
  <si>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</si>
  <si>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</si>
  <si>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</si>
  <si>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</si>
  <si>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</si>
  <si>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</si>
  <si>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</si>
  <si>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</si>
  <si>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</si>
  <si>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</si>
  <si>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</si>
  <si>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</si>
  <si>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</si>
  <si>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</si>
  <si>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</si>
  <si>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</si>
  <si>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</si>
  <si>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</si>
  <si>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</si>
  <si>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</si>
  <si>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</si>
  <si>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</si>
  <si>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</si>
  <si>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</si>
  <si>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</si>
  <si>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</si>
  <si>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</si>
  <si>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</si>
  <si>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</si>
  <si>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</si>
  <si>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</si>
  <si>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</si>
  <si>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</si>
  <si>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</si>
  <si>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</si>
  <si>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</si>
  <si>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</si>
  <si>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</si>
  <si>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</si>
  <si>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</si>
  <si>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</si>
  <si>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</si>
  <si>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</si>
  <si>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</si>
  <si>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</si>
  <si>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</si>
  <si>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</si>
  <si>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</si>
  <si>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</si>
  <si>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</si>
  <si>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</si>
  <si>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</si>
  <si>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</si>
  <si>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</si>
  <si>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</si>
  <si>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</si>
  <si>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</si>
  <si>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</si>
  <si>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</si>
  <si>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</si>
  <si>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</si>
  <si>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</si>
  <si>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</si>
  <si>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</si>
  <si>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</si>
  <si>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</si>
  <si>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</si>
  <si>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</si>
  <si>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</si>
  <si>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</si>
  <si>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</si>
  <si>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</si>
  <si>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</si>
  <si>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</si>
  <si>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</si>
  <si>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</si>
  <si>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</si>
  <si>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</si>
  <si>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</si>
  <si>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</si>
  <si>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</si>
  <si>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</si>
  <si>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</si>
  <si>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</si>
  <si>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</si>
  <si>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</si>
  <si>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</si>
  <si>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</si>
  <si>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</si>
  <si>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</si>
  <si>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</si>
  <si>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</si>
  <si>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</si>
  <si>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</si>
  <si>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</si>
  <si>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</si>
  <si>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</si>
  <si>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</si>
  <si>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</si>
  <si>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</si>
  <si>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</si>
  <si>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</si>
  <si>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</si>
  <si>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</si>
  <si>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</si>
  <si>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</si>
  <si>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</si>
  <si>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</si>
  <si>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</si>
  <si>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</si>
  <si>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</si>
  <si>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</si>
  <si>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</si>
  <si>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</si>
  <si>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</si>
  <si>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</si>
  <si>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</si>
  <si>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</si>
  <si>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</si>
  <si>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</si>
  <si>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</si>
  <si>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</si>
  <si>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</si>
  <si>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</si>
  <si>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</si>
  <si>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</si>
  <si>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</si>
  <si>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</si>
  <si>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</si>
  <si>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</si>
  <si>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</si>
  <si>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</si>
  <si>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</si>
  <si>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</si>
  <si>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</si>
  <si>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</si>
  <si>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</si>
  <si>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</si>
  <si>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</si>
  <si>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</si>
  <si>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</si>
  <si>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</si>
  <si>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</si>
  <si>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</si>
  <si>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</si>
  <si>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</si>
  <si>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</si>
  <si>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</si>
  <si>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</si>
  <si>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</si>
  <si>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</si>
  <si>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</si>
  <si>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</si>
  <si>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</si>
  <si>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</si>
  <si>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</si>
  <si>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</si>
  <si>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</si>
  <si>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</si>
  <si>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</si>
  <si>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</si>
  <si>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</si>
  <si>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</si>
  <si>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</si>
  <si>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</si>
  <si>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</si>
  <si>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</si>
  <si>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</si>
  <si>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</si>
  <si>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</si>
  <si>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</si>
  <si>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</si>
  <si>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</si>
  <si>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</si>
  <si>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</si>
  <si>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</si>
  <si>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</si>
  <si>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</si>
  <si>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</si>
  <si>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</si>
  <si>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</si>
  <si>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</si>
  <si>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</si>
  <si>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</si>
  <si>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</si>
  <si>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</si>
  <si>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</si>
  <si>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</si>
  <si>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</si>
  <si>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</si>
  <si>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</si>
  <si>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</si>
  <si>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</si>
  <si>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</si>
  <si>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</si>
  <si>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</si>
  <si>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</si>
  <si>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</si>
  <si>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</si>
  <si>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</si>
  <si>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</si>
  <si>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</si>
  <si>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</si>
  <si>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</si>
  <si>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</si>
  <si>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</si>
  <si>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</si>
  <si>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</si>
  <si>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</si>
  <si>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</si>
  <si>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</si>
  <si>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</si>
  <si>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</si>
  <si>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</si>
  <si>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</si>
  <si>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</si>
  <si>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</si>
  <si>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</si>
  <si>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</si>
  <si>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</si>
  <si>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</si>
  <si>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</si>
  <si>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</si>
  <si>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</si>
  <si>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</si>
  <si>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</si>
  <si>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</si>
  <si>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</si>
  <si>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</si>
  <si>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</si>
  <si>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</si>
  <si>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</si>
  <si>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</si>
  <si>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</si>
  <si>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</si>
  <si>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</si>
  <si>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</si>
  <si>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</si>
  <si>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</si>
  <si>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</si>
  <si>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</si>
  <si>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</si>
  <si>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</si>
  <si>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</si>
  <si>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</si>
  <si>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</si>
  <si>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</si>
  <si>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</si>
  <si>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</si>
  <si>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</si>
  <si>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</si>
  <si>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</si>
  <si>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</si>
  <si>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</si>
  <si>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</si>
  <si>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</si>
  <si>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</si>
  <si>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</si>
  <si>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</si>
  <si>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</si>
  <si>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</si>
  <si>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</si>
  <si>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</si>
  <si>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</si>
  <si>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</si>
  <si>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</si>
  <si>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</si>
  <si>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</si>
  <si>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</si>
  <si>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</si>
  <si>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</si>
  <si>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</si>
  <si>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</si>
  <si>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</si>
  <si>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</si>
  <si>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</si>
  <si>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</si>
  <si>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</si>
  <si>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</si>
  <si>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</si>
  <si>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</si>
  <si>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</si>
  <si>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</si>
  <si>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</si>
  <si>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</si>
  <si>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</si>
  <si>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</si>
  <si>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</si>
  <si>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</si>
  <si>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</si>
  <si>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</si>
  <si>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</si>
  <si>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</si>
  <si>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</si>
  <si>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</si>
  <si>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</si>
  <si>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</si>
  <si>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</si>
  <si>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</si>
  <si>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</si>
  <si>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</si>
  <si>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</si>
  <si>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</si>
  <si>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</si>
  <si>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</si>
  <si>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</si>
  <si>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</si>
  <si>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</si>
  <si>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</si>
  <si>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</si>
  <si>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</si>
  <si>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</si>
  <si>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</si>
  <si>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</si>
  <si>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</si>
  <si>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</si>
  <si>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</si>
  <si>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</si>
  <si>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</si>
  <si>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</si>
  <si>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</si>
  <si>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</si>
  <si>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</si>
  <si>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</si>
  <si>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</si>
  <si>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</si>
  <si>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</si>
  <si>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</si>
  <si>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</si>
  <si>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</si>
  <si>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</si>
  <si>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</si>
  <si>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</si>
  <si>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</si>
  <si>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</si>
  <si>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</si>
  <si>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</si>
  <si>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</si>
  <si>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</si>
  <si>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</si>
  <si>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</si>
  <si>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</si>
  <si>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</si>
  <si>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</si>
  <si>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</si>
  <si>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</si>
  <si>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</si>
  <si>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</si>
  <si>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</si>
  <si>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</si>
  <si>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</si>
  <si>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</si>
  <si>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</si>
  <si>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</si>
  <si>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</si>
  <si>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</si>
  <si>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</si>
  <si>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</si>
  <si>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</si>
  <si>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</si>
  <si>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</si>
  <si>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</si>
  <si>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</si>
  <si>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</si>
  <si>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</si>
  <si>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</si>
  <si>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</si>
  <si>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</si>
  <si>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</si>
  <si>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</si>
  <si>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</si>
  <si>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</si>
  <si>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</si>
  <si>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</si>
  <si>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</si>
  <si>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</si>
  <si>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</si>
  <si>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</si>
  <si>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</si>
  <si>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</si>
  <si>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</si>
  <si>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</si>
  <si>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</si>
  <si>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</si>
  <si>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</si>
  <si>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</si>
  <si>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</si>
  <si>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</si>
  <si>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</si>
  <si>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</si>
  <si>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</si>
  <si>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</si>
  <si>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</si>
  <si>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</si>
  <si>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</si>
  <si>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</si>
  <si>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</si>
  <si>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</si>
  <si>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</si>
  <si>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</si>
  <si>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</si>
  <si>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</si>
  <si>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</si>
  <si>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</si>
  <si>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</si>
  <si>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</si>
  <si>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</si>
  <si>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</si>
  <si>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</si>
  <si>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</si>
  <si>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</si>
  <si>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</si>
  <si>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</si>
  <si>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</si>
  <si>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</si>
  <si>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</si>
  <si>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</si>
  <si>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</si>
  <si>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</si>
  <si>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</si>
  <si>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</si>
  <si>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</si>
  <si>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</si>
  <si>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</si>
  <si>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</si>
  <si>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</si>
  <si>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</si>
  <si>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</si>
  <si>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</si>
  <si>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</si>
  <si>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</si>
  <si>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</si>
  <si>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</si>
  <si>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</si>
  <si>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</si>
  <si>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</si>
  <si>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</si>
  <si>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</si>
  <si>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</si>
  <si>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</si>
  <si>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</si>
  <si>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</si>
  <si>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</si>
  <si>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</si>
  <si>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</si>
  <si>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</si>
  <si>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</si>
  <si>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</si>
  <si>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</si>
  <si>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</si>
  <si>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</si>
  <si>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</si>
  <si>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</si>
  <si>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</si>
  <si>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</si>
  <si>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</si>
  <si>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</si>
  <si>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</si>
  <si>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</si>
  <si>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</si>
  <si>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</si>
  <si>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</si>
  <si>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</si>
  <si>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</si>
  <si>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</si>
  <si>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</si>
  <si>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</si>
  <si>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</si>
  <si>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</si>
  <si>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</si>
  <si>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</si>
  <si>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</si>
  <si>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</si>
  <si>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</si>
  <si>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</si>
  <si>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</si>
  <si>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</si>
  <si>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</si>
  <si>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</si>
  <si>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</si>
  <si>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</si>
  <si>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</si>
  <si>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</si>
  <si>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</si>
  <si>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</si>
  <si>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</si>
  <si>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</si>
  <si>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</si>
  <si>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</si>
  <si>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</si>
  <si>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</si>
  <si>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</si>
  <si>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</si>
  <si>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</si>
  <si>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</si>
  <si>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</si>
  <si>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</si>
  <si>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</si>
  <si>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</si>
  <si>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</si>
  <si>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</si>
  <si>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</si>
  <si>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</si>
  <si>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</si>
  <si>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</si>
  <si>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</si>
  <si>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</si>
  <si>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</si>
  <si>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</si>
  <si>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</si>
  <si>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</si>
  <si>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</si>
  <si>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</si>
  <si>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</si>
  <si>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</si>
  <si>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</si>
  <si>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</si>
  <si>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</si>
  <si>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</si>
  <si>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</si>
  <si>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</si>
  <si>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</si>
  <si>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</si>
  <si>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</si>
  <si>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</si>
  <si>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</si>
  <si>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</si>
  <si>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</si>
  <si>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</si>
  <si>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</si>
  <si>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</si>
  <si>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</si>
  <si>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</si>
  <si>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</si>
  <si>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</si>
  <si>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</si>
  <si>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</si>
  <si>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</si>
  <si>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</si>
  <si>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</si>
  <si>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</si>
  <si>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</si>
  <si>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</si>
  <si>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</si>
  <si>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</si>
  <si>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</si>
  <si>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</si>
  <si>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</si>
  <si>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</si>
  <si>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</si>
  <si>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</si>
  <si>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</si>
  <si>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</si>
  <si>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</si>
  <si>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</si>
  <si>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</si>
  <si>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</si>
  <si>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</si>
  <si>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</si>
  <si>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</si>
  <si>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</si>
  <si>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</si>
  <si>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</si>
  <si>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</si>
  <si>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</si>
  <si>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</si>
  <si>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</si>
  <si>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</si>
  <si>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</si>
  <si>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</si>
  <si>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</si>
  <si>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</si>
  <si>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</si>
  <si>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</si>
  <si>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</si>
  <si>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</si>
  <si>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</si>
  <si>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</si>
  <si>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</si>
  <si>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</si>
  <si>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</si>
  <si>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</si>
  <si>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</si>
  <si>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</si>
  <si>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</si>
  <si>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</si>
  <si>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</si>
  <si>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</si>
  <si>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</si>
  <si>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</si>
  <si>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</si>
  <si>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</si>
  <si>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</si>
  <si>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</si>
  <si>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</si>
  <si>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</si>
  <si>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</si>
  <si>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</si>
  <si>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</si>
  <si>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</si>
  <si>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</si>
  <si>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</si>
  <si>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</si>
  <si>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</si>
  <si>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</si>
  <si>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</si>
  <si>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</si>
  <si>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</si>
  <si>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</si>
  <si>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</si>
  <si>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</si>
  <si>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</si>
  <si>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</si>
  <si>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</si>
  <si>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</si>
  <si>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</si>
  <si>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</si>
  <si>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</si>
  <si>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</si>
  <si>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</si>
  <si>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</si>
  <si>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</si>
  <si>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</si>
  <si>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</si>
  <si>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</si>
  <si>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</si>
  <si>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</si>
  <si>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</si>
  <si>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</si>
  <si>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</si>
  <si>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</si>
  <si>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</si>
  <si>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</si>
  <si>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</si>
  <si>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</si>
  <si>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</si>
  <si>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</si>
  <si>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</si>
  <si>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</si>
  <si>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</si>
  <si>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</si>
  <si>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</si>
  <si>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</si>
  <si>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</si>
  <si>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</si>
  <si>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</si>
  <si>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</si>
  <si>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</si>
  <si>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</si>
  <si>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</si>
  <si>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</si>
  <si>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</si>
  <si>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</si>
  <si>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</si>
  <si>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</si>
  <si>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</si>
  <si>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</si>
  <si>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</si>
  <si>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</si>
  <si>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</si>
  <si>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</si>
  <si>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</si>
  <si>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</si>
  <si>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</si>
  <si>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</si>
  <si>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</si>
  <si>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</si>
  <si>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</si>
  <si>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</si>
  <si>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</si>
  <si>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</si>
  <si>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</si>
  <si>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</si>
  <si>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</si>
  <si>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</si>
  <si>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</si>
  <si>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</si>
  <si>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</si>
  <si>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</si>
  <si>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</si>
  <si>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</si>
  <si>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</si>
  <si>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</si>
  <si>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</si>
  <si>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</si>
  <si>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</si>
  <si>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</si>
  <si>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</si>
  <si>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</si>
  <si>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</si>
  <si>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</si>
  <si>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</si>
  <si>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</si>
  <si>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</si>
  <si>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</si>
  <si>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</si>
  <si>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</si>
  <si>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</si>
  <si>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</si>
  <si>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</si>
  <si>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</si>
  <si>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</si>
  <si>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</si>
  <si>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</si>
  <si>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</si>
  <si>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</si>
  <si>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</si>
  <si>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</si>
  <si>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</si>
  <si>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</si>
  <si>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</si>
  <si>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</si>
  <si>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</si>
  <si>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</si>
  <si>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</si>
  <si>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</si>
  <si>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</si>
  <si>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</si>
  <si>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</si>
  <si>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</si>
  <si>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</si>
  <si>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</si>
  <si>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</si>
  <si>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</si>
  <si>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</si>
  <si>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</si>
  <si>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</si>
  <si>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</si>
  <si>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</si>
  <si>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</si>
  <si>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</si>
  <si>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</si>
  <si>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</si>
  <si>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</si>
  <si>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</si>
  <si>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</si>
  <si>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</si>
  <si>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</si>
  <si>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</si>
  <si>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</si>
  <si>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</si>
  <si>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</si>
  <si>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</si>
  <si>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</si>
  <si>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</si>
  <si>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</si>
  <si>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</si>
  <si>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</si>
  <si>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</si>
  <si>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</si>
  <si>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</si>
  <si>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</si>
  <si>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</si>
  <si>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</si>
  <si>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</si>
  <si>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</si>
  <si>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</si>
  <si>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</si>
  <si>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</si>
  <si>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</si>
  <si>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</si>
  <si>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</si>
  <si>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</si>
  <si>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</si>
  <si>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</si>
  <si>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</si>
  <si>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</si>
  <si>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</si>
  <si>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</si>
  <si>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</si>
  <si>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</si>
  <si>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</si>
  <si>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</si>
  <si>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</si>
  <si>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</si>
  <si>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</si>
  <si>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</si>
  <si>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</si>
  <si>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</si>
  <si>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</si>
  <si>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</si>
  <si>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</si>
  <si>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</si>
  <si>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</si>
  <si>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</si>
  <si>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</si>
  <si>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</si>
  <si>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</si>
  <si>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</si>
  <si>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</si>
  <si>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</si>
  <si>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</si>
  <si>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</si>
  <si>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</si>
  <si>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</si>
  <si>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</si>
  <si>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</si>
  <si>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</si>
  <si>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</si>
  <si>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</si>
  <si>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</si>
  <si>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</si>
  <si>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</si>
  <si>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</si>
  <si>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</si>
  <si>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</si>
  <si>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</si>
  <si>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</si>
  <si>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</si>
  <si>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</si>
  <si>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</si>
  <si>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</si>
  <si>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</si>
  <si>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</si>
  <si>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</si>
  <si>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</si>
  <si>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</si>
  <si>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</si>
  <si>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</si>
  <si>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</si>
  <si>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</si>
  <si>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</si>
  <si>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</si>
  <si>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</si>
  <si>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</si>
  <si>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</si>
  <si>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</si>
  <si>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</si>
  <si>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</si>
  <si>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</si>
  <si>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</si>
  <si>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</si>
  <si>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</si>
  <si>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</si>
  <si>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</si>
  <si>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</si>
  <si>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</si>
  <si>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</si>
  <si>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</si>
  <si>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</si>
  <si>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</si>
  <si>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</si>
  <si>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</si>
  <si>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</si>
  <si>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</si>
  <si>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</si>
  <si>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</si>
  <si>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</si>
  <si>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</si>
  <si>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</si>
  <si>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</si>
  <si>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</si>
  <si>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</si>
  <si>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</si>
  <si>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</si>
  <si>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</si>
  <si>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</si>
  <si>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</si>
  <si>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</si>
  <si>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</si>
  <si>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</si>
  <si>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</si>
  <si>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</si>
  <si>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</si>
  <si>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</si>
  <si>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</si>
  <si>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</si>
  <si>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</si>
  <si>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</si>
  <si>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</si>
  <si>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</si>
  <si>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</si>
  <si>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</si>
  <si>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</si>
  <si>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</si>
  <si>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</si>
  <si>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</si>
  <si>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</si>
  <si>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</si>
  <si>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</si>
  <si>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</si>
  <si>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</si>
  <si>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</si>
  <si>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</si>
  <si>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</si>
  <si>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</si>
  <si>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</si>
  <si>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</si>
  <si>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</si>
  <si>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</si>
  <si>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</si>
  <si>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</si>
  <si>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</si>
  <si>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</si>
  <si>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</si>
  <si>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</si>
  <si>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</si>
  <si>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</si>
  <si>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</si>
  <si>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</si>
  <si>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</si>
  <si>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</si>
  <si>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</si>
  <si>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</si>
  <si>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</si>
  <si>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</si>
  <si>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</si>
  <si>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</si>
  <si>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</si>
  <si>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</si>
  <si>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</si>
  <si>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</si>
  <si>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</si>
  <si>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</si>
  <si>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</si>
  <si>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</si>
  <si>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</si>
  <si>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</si>
  <si>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</si>
  <si>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</si>
  <si>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</si>
  <si>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</si>
  <si>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</si>
  <si>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</si>
  <si>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</si>
  <si>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</si>
  <si>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</si>
  <si>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</si>
  <si>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</si>
  <si>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</si>
  <si>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</si>
  <si>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</si>
  <si>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</si>
  <si>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</si>
  <si>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</si>
  <si>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</si>
  <si>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</si>
  <si>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</si>
  <si>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</si>
  <si>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</si>
  <si>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</si>
  <si>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</si>
  <si>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</si>
  <si>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</si>
  <si>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</si>
  <si>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</si>
  <si>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</si>
  <si>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</si>
  <si>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</si>
  <si>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</si>
  <si>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</si>
  <si>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</si>
  <si>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</si>
  <si>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</si>
  <si>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</si>
  <si>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</si>
  <si>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</si>
  <si>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</si>
  <si>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</si>
  <si>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</si>
  <si>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</si>
  <si>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</si>
  <si>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</si>
  <si>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</si>
  <si>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</si>
  <si>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</si>
  <si>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</si>
  <si>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</si>
  <si>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</si>
  <si>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</si>
  <si>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</si>
  <si>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</si>
  <si>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</si>
  <si>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</si>
  <si>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</si>
  <si>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</si>
  <si>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</si>
  <si>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</si>
  <si>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</si>
  <si>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</si>
  <si>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</si>
  <si>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</si>
  <si>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</si>
  <si>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</si>
  <si>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</si>
  <si>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</si>
  <si>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</si>
  <si>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</si>
  <si>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</si>
  <si>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</si>
  <si>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</si>
  <si>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</si>
  <si>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</si>
  <si>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</si>
  <si>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</si>
  <si>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</si>
  <si>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</si>
  <si>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</si>
  <si>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</si>
  <si>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</si>
  <si>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</si>
  <si>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</si>
  <si>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</si>
  <si>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</si>
  <si>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</si>
  <si>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</si>
  <si>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</si>
  <si>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</si>
  <si>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</si>
  <si>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</si>
  <si>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</si>
  <si>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</si>
  <si>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</si>
  <si>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</si>
  <si>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</si>
  <si>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</si>
  <si>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</si>
  <si>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</si>
  <si>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</si>
  <si>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</si>
  <si>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</si>
  <si>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</si>
  <si>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</si>
  <si>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</si>
  <si>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</si>
  <si>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</si>
  <si>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</si>
  <si>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</si>
  <si>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</si>
  <si>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</si>
  <si>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</si>
  <si>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</si>
  <si>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</si>
  <si>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</si>
  <si>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</si>
  <si>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</si>
  <si>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</si>
  <si>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</si>
  <si>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</si>
  <si>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</si>
  <si>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</si>
  <si>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</si>
  <si>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</si>
  <si>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</si>
  <si>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</si>
  <si>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</si>
  <si>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</si>
  <si>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</si>
  <si>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</si>
  <si>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</si>
  <si>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</si>
  <si>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</si>
  <si>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</si>
  <si>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</si>
  <si>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</si>
  <si>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</si>
  <si>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</si>
  <si>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</si>
  <si>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</si>
  <si>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</si>
  <si>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</si>
  <si>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</si>
  <si>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</si>
  <si>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</si>
  <si>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</si>
  <si>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</si>
  <si>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</si>
  <si>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</si>
  <si>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</si>
  <si>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</si>
  <si>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</si>
  <si>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</si>
  <si>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</si>
  <si>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</si>
  <si>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</si>
  <si>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</si>
  <si>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</si>
  <si>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</si>
  <si>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</si>
  <si>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</si>
  <si>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</si>
  <si>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</si>
  <si>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</si>
  <si>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</si>
  <si>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</si>
  <si>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</si>
  <si>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</si>
  <si>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</si>
  <si>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</si>
  <si>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</si>
  <si>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</si>
  <si>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</si>
  <si>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</si>
  <si>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</si>
  <si>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</si>
  <si>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</si>
  <si>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</si>
  <si>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</si>
  <si>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</si>
  <si>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</si>
  <si>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</si>
  <si>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</si>
  <si>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</si>
  <si>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</si>
  <si>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</si>
  <si>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</si>
  <si>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</si>
  <si>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</si>
  <si>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</si>
  <si>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</si>
  <si>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</si>
  <si>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</si>
  <si>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</si>
  <si>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</si>
  <si>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</si>
  <si>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</si>
  <si>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</si>
  <si>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</si>
  <si>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</si>
  <si>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</si>
  <si>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</si>
  <si>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</si>
  <si>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</si>
  <si>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</si>
  <si>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</si>
  <si>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</si>
  <si>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</si>
  <si>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</si>
  <si>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</si>
  <si>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</si>
  <si>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</si>
  <si>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</si>
  <si>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</si>
  <si>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</si>
  <si>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</si>
  <si>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</si>
  <si>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</si>
  <si>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</si>
  <si>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</si>
  <si>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</si>
  <si>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</si>
  <si>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</si>
  <si>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</si>
  <si>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</si>
  <si>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</si>
  <si>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</si>
  <si>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</si>
  <si>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</si>
  <si>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</si>
  <si>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</si>
  <si>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</si>
  <si>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</si>
  <si>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</si>
  <si>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</si>
  <si>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</si>
  <si>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</si>
  <si>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</si>
  <si>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</si>
  <si>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</si>
  <si>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</si>
  <si>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</si>
  <si>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</si>
  <si>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</si>
  <si>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</si>
  <si>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</si>
  <si>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</si>
  <si>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</si>
  <si>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</si>
  <si>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</si>
  <si>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</si>
  <si>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</si>
  <si>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</si>
  <si>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</si>
  <si>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</si>
  <si>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</si>
  <si>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</si>
  <si>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</si>
  <si>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</si>
  <si>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</si>
  <si>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</si>
  <si>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</si>
  <si>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</si>
  <si>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</si>
  <si>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</si>
  <si>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</si>
  <si>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</si>
  <si>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</si>
  <si>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</si>
  <si>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</si>
  <si>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</si>
  <si>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</si>
  <si>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</si>
  <si>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</si>
  <si>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</si>
  <si>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</si>
  <si>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</si>
  <si>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</si>
  <si>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</si>
  <si>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</si>
  <si>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</si>
  <si>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</si>
  <si>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</si>
  <si>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</si>
  <si>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</si>
  <si>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</si>
  <si>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</si>
  <si>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</si>
  <si>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</si>
  <si>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</si>
  <si>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</si>
  <si>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</si>
  <si>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</si>
  <si>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</si>
  <si>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</si>
  <si>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</si>
  <si>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</si>
  <si>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</si>
  <si>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</si>
  <si>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</si>
  <si>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</si>
  <si>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</si>
  <si>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</si>
  <si>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</si>
  <si>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</si>
  <si>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</si>
  <si>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</si>
  <si>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</si>
  <si>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</si>
  <si>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</si>
  <si>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</si>
  <si>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</si>
  <si>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</si>
  <si>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</si>
  <si>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</si>
  <si>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</si>
  <si>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</si>
  <si>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</si>
  <si>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</si>
  <si>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</si>
  <si>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</si>
  <si>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</si>
  <si>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</si>
  <si>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</si>
  <si>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</si>
  <si>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</si>
  <si>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</si>
  <si>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</si>
  <si>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</si>
  <si>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</si>
  <si>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</si>
  <si>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</si>
  <si>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</si>
  <si>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</si>
  <si>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</si>
  <si>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</si>
  <si>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</si>
  <si>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</si>
  <si>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</si>
  <si>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</si>
  <si>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</si>
  <si>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</si>
  <si>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</si>
  <si>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</si>
  <si>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</si>
  <si>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</si>
  <si>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</si>
  <si>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</si>
  <si>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</si>
  <si>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</si>
  <si>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</si>
  <si>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</si>
  <si>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</si>
  <si>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</si>
  <si>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</si>
  <si>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</si>
  <si>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</si>
  <si>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</si>
  <si>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</si>
  <si>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</si>
  <si>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</si>
  <si>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</si>
  <si>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</si>
  <si>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</si>
  <si>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</si>
  <si>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</si>
  <si>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</si>
  <si>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</si>
  <si>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</si>
  <si>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</si>
  <si>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</si>
  <si>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</si>
  <si>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</si>
  <si>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</si>
  <si>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</si>
  <si>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</si>
  <si>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</si>
  <si>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</si>
  <si>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</si>
  <si>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</si>
  <si>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</si>
  <si>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</si>
  <si>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</si>
  <si>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</si>
  <si>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</si>
  <si>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</si>
  <si>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</si>
  <si>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</si>
  <si>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</si>
  <si>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</si>
  <si>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</si>
  <si>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</si>
  <si>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</si>
  <si>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</si>
  <si>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</si>
  <si>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</si>
  <si>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</si>
  <si>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</si>
  <si>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</si>
  <si>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</si>
  <si>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</si>
  <si>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</si>
  <si>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</si>
  <si>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</si>
  <si>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</si>
  <si>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</si>
  <si>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</si>
  <si>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</si>
  <si>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</si>
  <si>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</si>
  <si>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</si>
  <si>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</si>
  <si>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</si>
  <si>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</si>
  <si>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</si>
  <si>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</si>
  <si>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</si>
  <si>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</si>
  <si>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</si>
  <si>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</si>
  <si>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</si>
  <si>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</si>
  <si>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</si>
  <si>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</si>
  <si>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</si>
  <si>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</si>
  <si>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</si>
  <si>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</si>
  <si>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</si>
  <si>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</si>
  <si>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</si>
  <si>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</si>
  <si>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</si>
  <si>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</si>
  <si>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</si>
  <si>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</si>
  <si>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</si>
  <si>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</si>
  <si>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</si>
  <si>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</si>
  <si>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</si>
  <si>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</si>
  <si>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</si>
  <si>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</si>
  <si>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</si>
  <si>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</si>
  <si>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</si>
  <si>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</si>
  <si>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</si>
  <si>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</si>
  <si>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</si>
  <si>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</si>
  <si>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</si>
  <si>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</si>
  <si>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</si>
  <si>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</si>
  <si>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</si>
  <si>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</si>
  <si>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</si>
  <si>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</si>
  <si>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</si>
  <si>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</si>
  <si>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</si>
  <si>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</si>
  <si>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</si>
  <si>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</si>
  <si>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</si>
  <si>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</si>
  <si>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</si>
  <si>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</si>
  <si>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</si>
  <si>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</si>
  <si>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</si>
  <si>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</si>
  <si>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</si>
  <si>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</si>
  <si>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</si>
  <si>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</si>
  <si>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</si>
  <si>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</si>
  <si>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</si>
  <si>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</si>
  <si>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</si>
  <si>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</si>
  <si>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</si>
  <si>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</si>
  <si>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</si>
  <si>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</si>
  <si>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</si>
  <si>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</si>
  <si>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</si>
  <si>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</si>
  <si>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</si>
  <si>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</si>
  <si>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</si>
  <si>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</si>
  <si>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</si>
  <si>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</si>
  <si>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</si>
  <si>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</si>
  <si>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</si>
  <si>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</si>
  <si>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</si>
  <si>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</si>
  <si>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</si>
  <si>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</si>
  <si>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</si>
  <si>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</si>
  <si>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</si>
  <si>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</si>
  <si>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</si>
  <si>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</si>
  <si>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</si>
  <si>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</si>
  <si>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</si>
  <si>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</si>
  <si>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</si>
  <si>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</si>
  <si>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</si>
  <si>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</si>
  <si>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</si>
  <si>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</si>
  <si>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</si>
  <si>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</si>
  <si>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</si>
  <si>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</si>
  <si>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</si>
  <si>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</si>
  <si>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</si>
  <si>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</si>
  <si>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</si>
  <si>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</si>
  <si>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</si>
  <si>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</si>
  <si>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</si>
  <si>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</si>
  <si>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</si>
  <si>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</si>
  <si>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</si>
  <si>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</si>
  <si>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</si>
  <si>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</si>
  <si>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</si>
  <si>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</si>
  <si>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</si>
  <si>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</si>
  <si>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</si>
  <si>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</si>
  <si>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</si>
  <si>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</si>
  <si>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</si>
  <si>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</si>
  <si>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</si>
  <si>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</si>
  <si>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</si>
  <si>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</si>
  <si>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</si>
  <si>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</si>
  <si>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</si>
  <si>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</si>
  <si>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</si>
  <si>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</si>
  <si>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</si>
  <si>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</si>
  <si>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</si>
  <si>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</si>
  <si>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</si>
  <si>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</si>
  <si>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</si>
  <si>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</si>
  <si>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</si>
  <si>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</si>
  <si>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</si>
  <si>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</si>
  <si>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</si>
  <si>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</si>
  <si>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</si>
  <si>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</si>
  <si>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</si>
  <si>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</si>
  <si>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</si>
  <si>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</si>
  <si>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</si>
  <si>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</si>
  <si>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</si>
  <si>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</si>
  <si>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</si>
  <si>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</si>
  <si>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</si>
  <si>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</si>
  <si>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</si>
  <si>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</si>
  <si>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</si>
  <si>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</si>
  <si>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</si>
  <si>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</si>
  <si>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</si>
  <si>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</si>
  <si>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</si>
  <si>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</si>
  <si>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</si>
  <si>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</si>
  <si>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</si>
  <si>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</si>
  <si>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</si>
  <si>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</si>
  <si>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</si>
  <si>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</si>
  <si>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</si>
  <si>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</si>
  <si>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</si>
  <si>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</si>
  <si>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</si>
  <si>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</si>
  <si>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</si>
  <si>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</si>
  <si>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</si>
  <si>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</si>
  <si>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</si>
  <si>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</si>
  <si>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</si>
  <si>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</si>
  <si>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</si>
  <si>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</si>
  <si>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</si>
  <si>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</si>
  <si>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</si>
  <si>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</si>
  <si>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</si>
  <si>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</si>
  <si>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</si>
  <si>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</si>
  <si>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</si>
  <si>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</si>
  <si>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</si>
  <si>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</si>
  <si>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</si>
  <si>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</si>
  <si>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</si>
  <si>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</si>
  <si>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</si>
  <si>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</si>
  <si>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</si>
  <si>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</si>
  <si>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</si>
  <si>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</si>
  <si>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</si>
  <si>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</si>
  <si>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</si>
  <si>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</si>
  <si>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</si>
  <si>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</si>
  <si>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</si>
  <si>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</si>
  <si>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</si>
  <si>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</si>
  <si>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</si>
  <si>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</si>
  <si>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</si>
  <si>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</si>
  <si>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</si>
  <si>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</si>
  <si>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</si>
  <si>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</si>
  <si>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</si>
  <si>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</si>
  <si>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</si>
  <si>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</si>
  <si>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</si>
  <si>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</si>
  <si>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</si>
  <si>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</si>
  <si>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</si>
  <si>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</si>
  <si>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</si>
  <si>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</si>
  <si>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</si>
  <si>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</si>
  <si>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</si>
  <si>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</si>
  <si>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</si>
  <si>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</si>
  <si>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</si>
  <si>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</si>
  <si>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</si>
  <si>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</si>
  <si>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</si>
  <si>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</si>
  <si>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</si>
  <si>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</si>
  <si>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</si>
  <si>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</si>
  <si>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</si>
  <si>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</si>
  <si>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</si>
  <si>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</si>
  <si>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</si>
  <si>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</si>
  <si>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</si>
  <si>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</si>
  <si>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</si>
  <si>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</si>
  <si>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</si>
  <si>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</si>
  <si>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</si>
  <si>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</si>
  <si>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</si>
  <si>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</si>
  <si>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</si>
  <si>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</si>
  <si>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</si>
  <si>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</si>
  <si>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</si>
  <si>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</si>
  <si>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</si>
  <si>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</si>
  <si>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</si>
  <si>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</si>
  <si>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</si>
  <si>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</si>
  <si>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</si>
  <si>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</si>
  <si>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</si>
  <si>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</si>
  <si>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</si>
  <si>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</si>
  <si>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</si>
  <si>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</si>
  <si>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</si>
  <si>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</si>
  <si>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</si>
  <si>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</si>
  <si>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</si>
  <si>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</si>
  <si>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</si>
  <si>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</si>
  <si>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</si>
  <si>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</si>
  <si>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</si>
  <si>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</si>
  <si>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</si>
  <si>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</si>
  <si>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</si>
  <si>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</si>
  <si>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</si>
  <si>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</si>
  <si>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</si>
  <si>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</si>
  <si>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</si>
  <si>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</si>
  <si>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</si>
  <si>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</si>
  <si>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</si>
  <si>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</si>
  <si>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</si>
  <si>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</si>
  <si>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</si>
  <si>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</si>
  <si>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</si>
  <si>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</si>
  <si>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</si>
  <si>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</si>
  <si>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</si>
  <si>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</si>
  <si>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</si>
  <si>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</si>
  <si>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</si>
  <si>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</si>
  <si>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</si>
  <si>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</si>
  <si>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</si>
  <si>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</si>
  <si>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</si>
  <si>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</si>
  <si>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</si>
  <si>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</si>
  <si>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</si>
  <si>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</si>
  <si>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</si>
  <si>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</si>
  <si>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</si>
  <si>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</si>
  <si>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</si>
  <si>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</si>
  <si>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</si>
  <si>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</si>
  <si>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</si>
  <si>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</si>
  <si>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</si>
  <si>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</si>
  <si>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</si>
  <si>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</si>
  <si>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</si>
  <si>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</si>
  <si>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</si>
  <si>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</si>
  <si>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</si>
  <si>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</si>
  <si>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</si>
  <si>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</si>
  <si>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</si>
  <si>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</si>
  <si>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</si>
  <si>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</si>
  <si>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</si>
  <si>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</si>
  <si>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</si>
  <si>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</si>
  <si>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</si>
  <si>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</si>
  <si>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</si>
  <si>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</si>
  <si>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</si>
  <si>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</si>
  <si>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</si>
  <si>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</si>
  <si>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</si>
  <si>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</si>
  <si>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</si>
  <si>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</si>
  <si>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</si>
  <si>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</si>
  <si>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</si>
  <si>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</si>
  <si>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</si>
  <si>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</si>
  <si>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</si>
  <si>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</si>
  <si>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</si>
  <si>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</si>
  <si>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</si>
  <si>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</si>
  <si>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</si>
  <si>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</si>
  <si>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</si>
  <si>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</si>
  <si>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</si>
  <si>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</si>
  <si>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</si>
  <si>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</si>
  <si>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</si>
  <si>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</si>
  <si>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</si>
  <si>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</si>
  <si>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</si>
  <si>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</si>
  <si>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</si>
  <si>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</si>
  <si>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</si>
  <si>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</si>
  <si>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</si>
  <si>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</si>
  <si>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</si>
  <si>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</si>
  <si>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</si>
  <si>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</si>
  <si>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</si>
  <si>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</si>
  <si>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</si>
  <si>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</si>
  <si>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</si>
  <si>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</si>
  <si>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</si>
  <si>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</si>
  <si>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</si>
  <si>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</si>
  <si>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</si>
  <si>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</si>
  <si>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</si>
  <si>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</si>
  <si>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</si>
  <si>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</si>
  <si>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</si>
  <si>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</si>
  <si>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</si>
  <si>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</si>
  <si>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</si>
  <si>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</si>
  <si>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</si>
  <si>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</si>
  <si>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</si>
  <si>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</si>
  <si>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</si>
  <si>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</si>
  <si>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</si>
  <si>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</si>
  <si>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</si>
  <si>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</si>
  <si>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</si>
  <si>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</si>
  <si>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</si>
  <si>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</si>
  <si>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</si>
  <si>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</si>
  <si>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</si>
  <si>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</si>
  <si>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</si>
  <si>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</si>
  <si>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</si>
  <si>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</si>
  <si>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</si>
  <si>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</si>
  <si>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</si>
  <si>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</si>
  <si>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</si>
  <si>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</si>
  <si>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</si>
  <si>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</si>
  <si>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</si>
  <si>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</si>
  <si>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</si>
  <si>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</si>
  <si>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</si>
  <si>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</si>
  <si>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</si>
  <si>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</si>
  <si>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</si>
  <si>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</si>
  <si>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</si>
  <si>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</si>
  <si>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</si>
  <si>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</si>
  <si>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</si>
  <si>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</si>
  <si>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</si>
  <si>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</si>
  <si>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</si>
  <si>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</si>
  <si>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</si>
  <si>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</si>
  <si>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</si>
  <si>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</si>
  <si>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</si>
  <si>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</si>
  <si>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</si>
  <si>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</si>
  <si>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</si>
  <si>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</si>
  <si>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</si>
  <si>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</si>
  <si>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</si>
  <si>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</si>
  <si>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</si>
  <si>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</si>
  <si>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</si>
  <si>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</si>
  <si>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</si>
  <si>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</si>
  <si>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</si>
  <si>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</si>
  <si>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</si>
  <si>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</si>
  <si>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</si>
  <si>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</si>
  <si>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</si>
  <si>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</si>
  <si>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</si>
  <si>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</si>
  <si>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</si>
  <si>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</si>
  <si>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</si>
  <si>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</si>
  <si>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</si>
  <si>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</si>
  <si>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</si>
  <si>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</si>
  <si>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</si>
  <si>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</si>
  <si>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</si>
  <si>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</si>
  <si>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</si>
  <si>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</si>
  <si>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</si>
  <si>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</si>
  <si>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</si>
  <si>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</si>
  <si>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</si>
  <si>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</si>
  <si>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</si>
  <si>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</si>
  <si>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</si>
  <si>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</si>
  <si>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</si>
  <si>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</si>
  <si>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</si>
  <si>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</si>
  <si>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</si>
  <si>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</si>
  <si>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</si>
  <si>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</si>
  <si>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</si>
  <si>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</si>
  <si>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</si>
  <si>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</si>
  <si>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</si>
  <si>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</si>
  <si>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</si>
  <si>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</si>
  <si>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</si>
  <si>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</si>
  <si>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</si>
  <si>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</si>
  <si>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</si>
  <si>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</si>
  <si>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</si>
  <si>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</si>
  <si>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</si>
  <si>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</si>
  <si>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</si>
  <si>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</si>
  <si>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</si>
  <si>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</si>
  <si>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</si>
  <si>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</si>
  <si>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</si>
  <si>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</si>
  <si>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</si>
  <si>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</si>
  <si>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</si>
  <si>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</si>
  <si>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</si>
  <si>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</si>
  <si>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</si>
  <si>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</si>
  <si>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</si>
  <si>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</si>
  <si>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</si>
  <si>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</si>
  <si>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</si>
  <si>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</si>
  <si>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</si>
  <si>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</si>
  <si>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</si>
  <si>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</si>
  <si>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</si>
  <si>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</si>
  <si>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</si>
  <si>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</si>
  <si>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</si>
  <si>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</si>
  <si>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</si>
  <si>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</si>
  <si>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</si>
  <si>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</si>
  <si>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</si>
  <si>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</si>
  <si>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</si>
  <si>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</si>
  <si>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</si>
  <si>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</si>
  <si>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</si>
  <si>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</si>
  <si>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</si>
  <si>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</si>
  <si>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</si>
  <si>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</si>
  <si>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</si>
  <si>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</si>
  <si>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</si>
  <si>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</si>
  <si>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</si>
  <si>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</si>
  <si>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</si>
  <si>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</si>
  <si>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</si>
  <si>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</si>
  <si>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</si>
  <si>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</si>
  <si>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</si>
  <si>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</si>
  <si>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</si>
  <si>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</si>
  <si>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</si>
  <si>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</si>
  <si>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</si>
  <si>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</si>
  <si>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</si>
  <si>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</si>
  <si>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</si>
  <si>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</si>
  <si>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</si>
  <si>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</si>
  <si>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</si>
  <si>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</si>
  <si>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</si>
  <si>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</si>
  <si>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</si>
  <si>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</si>
  <si>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</si>
  <si>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</si>
  <si>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</si>
  <si>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</si>
  <si>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</si>
  <si>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</si>
  <si>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</si>
  <si>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</si>
  <si>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</si>
  <si>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</si>
  <si>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</si>
  <si>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</si>
  <si>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</si>
  <si>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</si>
  <si>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</si>
  <si>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</si>
  <si>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</si>
  <si>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</si>
  <si>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</si>
  <si>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</si>
  <si>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</si>
  <si>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</si>
  <si>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</si>
  <si>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</si>
  <si>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</si>
  <si>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</si>
  <si>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</si>
  <si>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</si>
  <si>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</si>
  <si>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</si>
  <si>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</si>
  <si>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</si>
  <si>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</si>
  <si>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</si>
  <si>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</si>
  <si>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</si>
  <si>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</si>
  <si>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</si>
  <si>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</si>
  <si>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</si>
  <si>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</si>
  <si>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</si>
  <si>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</si>
  <si>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</si>
  <si>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</si>
  <si>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</si>
  <si>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</si>
  <si>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</si>
  <si>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</si>
  <si>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</si>
  <si>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</si>
  <si>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</si>
  <si>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</si>
  <si>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</si>
  <si>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</si>
  <si>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</si>
  <si>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</si>
  <si>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</si>
  <si>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</si>
  <si>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</si>
  <si>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</si>
  <si>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</si>
  <si>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</si>
  <si>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</si>
  <si>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</si>
  <si>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</si>
  <si>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</si>
  <si>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</si>
  <si>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</si>
  <si>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</si>
  <si>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</si>
  <si>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</si>
  <si>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</si>
  <si>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</si>
  <si>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</si>
  <si>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</si>
  <si>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</si>
  <si>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</si>
  <si>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</si>
  <si>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</si>
  <si>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</si>
  <si>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</si>
  <si>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</si>
  <si>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</si>
  <si>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</si>
  <si>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</si>
  <si>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</si>
  <si>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</si>
  <si>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</si>
  <si>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</si>
  <si>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</si>
  <si>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</si>
  <si>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</si>
  <si>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</si>
  <si>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</si>
  <si>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</si>
  <si>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</si>
  <si>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</si>
  <si>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</si>
  <si>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</si>
  <si>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</si>
  <si>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</si>
  <si>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</si>
  <si>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</si>
  <si>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</si>
  <si>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</si>
  <si>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</si>
  <si>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</si>
  <si>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</si>
  <si>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</si>
  <si>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</si>
  <si>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</si>
  <si>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</si>
  <si>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</si>
  <si>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</si>
  <si>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</si>
  <si>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</si>
  <si>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</si>
  <si>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</si>
  <si>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</si>
  <si>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</si>
  <si>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</si>
  <si>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</si>
  <si>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</si>
  <si>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</si>
  <si>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</si>
  <si>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</si>
  <si>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</si>
  <si>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</si>
  <si>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</si>
  <si>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</si>
  <si>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</si>
  <si>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</si>
  <si>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</si>
  <si>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</si>
  <si>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</si>
  <si>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</si>
  <si>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</si>
  <si>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</si>
  <si>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</si>
  <si>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</si>
  <si>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</si>
  <si>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</si>
  <si>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</si>
  <si>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</si>
  <si>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</si>
  <si>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</si>
  <si>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</si>
  <si>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</si>
  <si>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</si>
  <si>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</si>
  <si>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</si>
  <si>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</si>
  <si>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</si>
  <si>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</si>
  <si>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</si>
  <si>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</si>
  <si>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</si>
  <si>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</si>
  <si>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</si>
  <si>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</si>
  <si>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</si>
  <si>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</si>
  <si>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</si>
  <si>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</si>
  <si>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</si>
  <si>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</si>
  <si>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</si>
  <si>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</si>
  <si>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</si>
  <si>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</si>
  <si>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</si>
  <si>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</si>
  <si>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</si>
  <si>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</si>
  <si>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</si>
  <si>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</si>
  <si>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</si>
  <si>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</si>
  <si>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</si>
  <si>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</si>
  <si>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</si>
  <si>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</si>
  <si>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</si>
  <si>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</si>
  <si>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</si>
  <si>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</si>
  <si>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</si>
  <si>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</si>
  <si>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</si>
  <si>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</si>
  <si>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</si>
  <si>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</si>
  <si>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</si>
  <si>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</si>
  <si>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</si>
  <si>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</si>
  <si>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</si>
  <si>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</si>
  <si>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</si>
  <si>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</si>
  <si>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</si>
  <si>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</si>
  <si>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</si>
  <si>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</si>
  <si>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</si>
  <si>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</si>
  <si>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</si>
  <si>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</si>
  <si>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</si>
  <si>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</si>
  <si>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</si>
  <si>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</si>
  <si>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</si>
  <si>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</si>
  <si>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</si>
  <si>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</si>
  <si>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</si>
  <si>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</si>
  <si>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</si>
  <si>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</si>
  <si>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</si>
  <si>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</si>
  <si>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</si>
  <si>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</si>
  <si>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</si>
  <si>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</si>
  <si>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</si>
  <si>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</si>
  <si>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</si>
  <si>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</si>
  <si>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</si>
  <si>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</si>
  <si>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</si>
  <si>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</si>
  <si>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</si>
  <si>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</si>
  <si>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</si>
  <si>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</si>
  <si>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</si>
  <si>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</si>
  <si>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</si>
  <si>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</si>
  <si>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</si>
  <si>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</si>
  <si>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</si>
  <si>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</si>
  <si>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</si>
  <si>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</si>
  <si>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</si>
  <si>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</si>
  <si>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</si>
  <si>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</si>
  <si>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</si>
  <si>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</si>
  <si>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</si>
  <si>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</si>
  <si>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</si>
  <si>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</si>
  <si>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</si>
  <si>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</si>
  <si>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</si>
  <si>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</si>
  <si>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</si>
  <si>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</si>
  <si>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</si>
  <si>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</si>
  <si>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</si>
  <si>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</si>
  <si>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</si>
  <si>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</si>
  <si>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</si>
  <si>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</si>
  <si>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</si>
  <si>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</si>
  <si>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</si>
  <si>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</si>
  <si>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</si>
  <si>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</si>
  <si>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</si>
  <si>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</si>
  <si>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</si>
  <si>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</si>
  <si>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</si>
  <si>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</si>
  <si>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</si>
  <si>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</si>
  <si>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</si>
  <si>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</si>
  <si>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</si>
  <si>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</si>
  <si>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</si>
  <si>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</si>
  <si>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</si>
  <si>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</si>
  <si>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</si>
  <si>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</si>
  <si>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</si>
  <si>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</si>
  <si>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</si>
  <si>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</si>
  <si>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</si>
  <si>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</si>
  <si>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</si>
  <si>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</si>
  <si>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</si>
  <si>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</si>
  <si>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</si>
  <si>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</si>
  <si>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</si>
  <si>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</si>
  <si>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</si>
  <si>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</si>
  <si>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</si>
  <si>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</si>
  <si>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</si>
  <si>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</si>
  <si>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</si>
  <si>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</si>
  <si>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</si>
  <si>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</si>
  <si>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</si>
  <si>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</si>
  <si>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</si>
  <si>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</si>
  <si>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</si>
  <si>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</si>
  <si>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</si>
  <si>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</si>
  <si>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</si>
  <si>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</si>
  <si>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</si>
  <si>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</si>
  <si>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</si>
  <si>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</si>
  <si>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</si>
  <si>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</si>
  <si>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</si>
  <si>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</si>
  <si>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</si>
  <si>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</si>
  <si>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</si>
  <si>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</si>
  <si>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</si>
  <si>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</si>
  <si>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</si>
  <si>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</si>
  <si>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</si>
  <si>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</si>
  <si>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</si>
  <si>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</si>
  <si>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</si>
  <si>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</si>
  <si>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</si>
  <si>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</si>
  <si>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</si>
  <si>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</si>
  <si>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</si>
  <si>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</si>
  <si>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</si>
  <si>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</si>
  <si>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</si>
  <si>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</si>
  <si>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</si>
  <si>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</si>
  <si>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</si>
  <si>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</si>
  <si>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</si>
  <si>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</si>
  <si>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</si>
  <si>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</si>
  <si>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</si>
  <si>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</si>
  <si>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</si>
  <si>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</si>
  <si>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</si>
  <si>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</si>
  <si>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</si>
  <si>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</si>
  <si>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</si>
  <si>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</si>
  <si>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</si>
  <si>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</si>
  <si>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</si>
  <si>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</si>
  <si>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</si>
  <si>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</si>
  <si>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</si>
  <si>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</si>
  <si>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</si>
  <si>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</si>
  <si>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</si>
  <si>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</si>
  <si>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</si>
  <si>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</si>
  <si>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</si>
  <si>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</si>
  <si>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</si>
  <si>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</si>
  <si>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</si>
  <si>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</si>
  <si>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</si>
  <si>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</si>
  <si>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</si>
  <si>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</si>
  <si>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</si>
  <si>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</si>
  <si>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</si>
  <si>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</si>
  <si>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</si>
  <si>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</si>
  <si>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</si>
  <si>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</si>
  <si>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</si>
  <si>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</si>
  <si>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</si>
  <si>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</si>
  <si>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</si>
  <si>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</si>
  <si>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</si>
  <si>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</si>
  <si>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</si>
  <si>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</si>
  <si>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</si>
  <si>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</si>
  <si>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</si>
  <si>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</si>
  <si>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</si>
  <si>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</si>
  <si>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</si>
  <si>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</si>
  <si>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</si>
  <si>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</si>
  <si>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</si>
  <si>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</si>
  <si>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</si>
  <si>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</si>
  <si>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</si>
  <si>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</si>
  <si>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</si>
  <si>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</si>
  <si>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</si>
  <si>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</si>
  <si>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</si>
  <si>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</si>
  <si>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</si>
  <si>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</si>
  <si>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</si>
  <si>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</si>
  <si>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</si>
  <si>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</si>
  <si>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</si>
  <si>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</si>
  <si>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</si>
  <si>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</si>
  <si>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</si>
  <si>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</si>
  <si>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</si>
  <si>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</si>
  <si>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</si>
  <si>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</si>
  <si>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</si>
  <si>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</si>
  <si>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</si>
  <si>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</si>
  <si>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</si>
  <si>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</si>
  <si>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</si>
  <si>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</si>
  <si>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</si>
  <si>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</si>
  <si>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</si>
  <si>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</si>
  <si>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</si>
  <si>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</si>
  <si>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</si>
  <si>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</si>
  <si>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</si>
  <si>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</si>
  <si>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</si>
  <si>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</si>
  <si>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</si>
  <si>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</si>
  <si>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</si>
  <si>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</si>
  <si>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</si>
  <si>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</si>
  <si>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</si>
  <si>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</si>
  <si>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</si>
  <si>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</si>
  <si>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</si>
  <si>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</si>
  <si>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</si>
  <si>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</si>
  <si>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</si>
  <si>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</si>
  <si>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</si>
  <si>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</si>
  <si>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</si>
  <si>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</si>
  <si>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</si>
  <si>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</si>
  <si>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</si>
  <si>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</si>
  <si>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</si>
  <si>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</si>
  <si>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</si>
  <si>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</si>
  <si>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</si>
  <si>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</si>
  <si>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</si>
  <si>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</si>
  <si>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</si>
  <si>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</si>
  <si>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</si>
  <si>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</si>
  <si>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</si>
  <si>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</si>
  <si>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</si>
  <si>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</si>
  <si>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</si>
  <si>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</si>
  <si>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</si>
  <si>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</si>
  <si>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</si>
  <si>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</si>
  <si>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</si>
  <si>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</si>
  <si>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</si>
  <si>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</si>
  <si>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</si>
  <si>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</si>
  <si>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</si>
  <si>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</si>
  <si>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</si>
  <si>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</si>
  <si>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</si>
  <si>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</si>
  <si>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</si>
  <si>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</si>
  <si>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</si>
  <si>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</si>
  <si>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</si>
  <si>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</si>
  <si>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</si>
  <si>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</si>
  <si>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</si>
  <si>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</si>
  <si>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</si>
  <si>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</si>
  <si>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</si>
  <si>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</si>
  <si>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</si>
  <si>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</si>
  <si>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</si>
  <si>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</si>
  <si>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</si>
  <si>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</si>
  <si>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</si>
  <si>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</si>
  <si>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</si>
  <si>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</si>
  <si>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</si>
  <si>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</si>
  <si>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</si>
  <si>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</si>
  <si>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</si>
  <si>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</si>
  <si>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</si>
  <si>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</si>
  <si>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</si>
  <si>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</si>
  <si>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</si>
  <si>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</si>
  <si>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</si>
  <si>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</si>
  <si>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</si>
  <si>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</si>
  <si>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</si>
  <si>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</si>
  <si>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</si>
  <si>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</si>
  <si>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</si>
  <si>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</si>
  <si>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</si>
  <si>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</si>
  <si>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</si>
  <si>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</si>
  <si>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</si>
  <si>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</si>
  <si>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</si>
  <si>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</si>
  <si>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</si>
  <si>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</si>
  <si>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</si>
  <si>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</si>
  <si>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</si>
  <si>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</si>
  <si>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</si>
  <si>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</si>
  <si>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</si>
  <si>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</si>
  <si>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</si>
  <si>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</si>
  <si>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</si>
  <si>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</si>
  <si>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</si>
  <si>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</si>
  <si>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</si>
  <si>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</si>
  <si>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</si>
  <si>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</si>
  <si>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</si>
  <si>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</si>
  <si>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</si>
  <si>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</si>
  <si>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</si>
  <si>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</si>
  <si>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</si>
  <si>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</si>
  <si>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</si>
  <si>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</si>
  <si>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</si>
  <si>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</si>
  <si>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</si>
  <si>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</si>
  <si>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</si>
  <si>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</si>
  <si>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</si>
  <si>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</si>
  <si>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</si>
  <si>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</si>
  <si>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</si>
  <si>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</si>
  <si>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</si>
  <si>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</si>
  <si>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</si>
  <si>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</si>
  <si>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</si>
  <si>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</si>
  <si>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</si>
  <si>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</si>
  <si>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</si>
  <si>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</si>
  <si>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</si>
  <si>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</si>
  <si>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</si>
  <si>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</si>
  <si>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</si>
  <si>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</si>
  <si>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</si>
  <si>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</si>
  <si>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</si>
  <si>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</si>
  <si>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</si>
  <si>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</si>
  <si>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</si>
  <si>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</si>
  <si>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</si>
  <si>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</si>
  <si>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</si>
  <si>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</si>
  <si>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</si>
  <si>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</si>
  <si>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</si>
  <si>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</si>
  <si>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</si>
  <si>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</si>
  <si>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</si>
  <si>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</si>
  <si>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</si>
  <si>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</si>
  <si>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</si>
  <si>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</si>
  <si>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</si>
  <si>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</si>
  <si>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</si>
  <si>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</si>
  <si>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</si>
  <si>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</si>
  <si>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</si>
  <si>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</si>
  <si>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</si>
  <si>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</si>
  <si>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</si>
  <si>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</si>
  <si>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</si>
  <si>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</si>
  <si>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</si>
  <si>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</si>
  <si>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</si>
  <si>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</si>
  <si>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</si>
  <si>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</si>
  <si>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</si>
  <si>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</si>
  <si>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</si>
  <si>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</si>
  <si>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</si>
  <si>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</si>
  <si>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</si>
  <si>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</si>
  <si>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</si>
  <si>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</si>
  <si>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</si>
  <si>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</si>
  <si>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</si>
  <si>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</si>
  <si>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</si>
  <si>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</si>
  <si>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</si>
  <si>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</si>
  <si>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</si>
  <si>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</si>
  <si>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</si>
  <si>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</si>
  <si>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</si>
  <si>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</si>
  <si>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</si>
  <si>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</si>
  <si>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</si>
  <si>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</si>
  <si>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</si>
  <si>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</si>
  <si>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</si>
  <si>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</si>
  <si>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</si>
  <si>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</si>
  <si>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</si>
  <si>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</si>
  <si>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</si>
  <si>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</si>
  <si>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</si>
  <si>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</si>
  <si>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</si>
  <si>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</si>
  <si>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</si>
  <si>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</si>
  <si>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</si>
  <si>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</si>
  <si>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</si>
  <si>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</si>
  <si>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</si>
  <si>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</si>
  <si>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</si>
  <si>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</si>
  <si>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</si>
  <si>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</si>
  <si>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</si>
  <si>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</si>
  <si>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</si>
  <si>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</si>
  <si>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</si>
  <si>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</si>
  <si>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</si>
  <si>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</si>
  <si>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</si>
  <si>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</si>
  <si>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</si>
  <si>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</si>
  <si>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</si>
  <si>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</si>
  <si>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</si>
  <si>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</si>
  <si>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</si>
  <si>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</si>
  <si>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</si>
  <si>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</si>
  <si>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</si>
  <si>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</si>
  <si>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</si>
  <si>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</si>
  <si>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</si>
  <si>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</si>
  <si>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</si>
  <si>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</si>
  <si>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</si>
  <si>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</si>
  <si>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</si>
  <si>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</si>
  <si>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</si>
  <si>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</si>
  <si>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</si>
  <si>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</si>
  <si>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</si>
  <si>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</si>
  <si>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</si>
  <si>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</si>
  <si>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</si>
  <si>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</si>
  <si>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</si>
  <si>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</si>
  <si>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</si>
  <si>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</si>
  <si>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</si>
  <si>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</si>
  <si>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</si>
  <si>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</si>
  <si>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</si>
  <si>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</si>
  <si>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</si>
  <si>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</si>
  <si>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</si>
  <si>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</si>
  <si>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</si>
  <si>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</si>
  <si>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</si>
  <si>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</si>
  <si>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</si>
  <si>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</si>
  <si>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</si>
  <si>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</si>
  <si>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</si>
  <si>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</si>
  <si>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</si>
  <si>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</si>
  <si>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</si>
  <si>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</si>
  <si>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</si>
  <si>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</si>
  <si>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</si>
  <si>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</si>
  <si>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</si>
  <si>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</si>
  <si>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</si>
  <si>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</si>
  <si>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</si>
  <si>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</si>
  <si>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</si>
  <si>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</si>
  <si>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</si>
  <si>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</si>
  <si>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</si>
  <si>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</si>
  <si>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</si>
  <si>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</si>
  <si>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</si>
  <si>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</si>
  <si>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</si>
  <si>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</si>
  <si>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</si>
  <si>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</si>
  <si>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</si>
  <si>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</si>
  <si>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</si>
  <si>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</si>
  <si>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</si>
  <si>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</si>
  <si>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</si>
  <si>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</si>
  <si>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</si>
  <si>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</si>
  <si>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</si>
  <si>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</si>
  <si>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</si>
  <si>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</si>
  <si>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</si>
  <si>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</si>
  <si>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</si>
  <si>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</si>
  <si>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</si>
  <si>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</si>
  <si>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</si>
  <si>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</si>
  <si>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</si>
  <si>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</si>
  <si>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</si>
  <si>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</si>
  <si>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</si>
  <si>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</si>
  <si>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</si>
  <si>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</si>
  <si>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</si>
  <si>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</si>
  <si>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</si>
  <si>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</si>
  <si>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</si>
  <si>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</si>
  <si>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</si>
  <si>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</si>
  <si>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</si>
  <si>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</si>
  <si>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</si>
  <si>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</si>
  <si>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</si>
  <si>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</si>
  <si>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</si>
  <si>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</si>
  <si>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</si>
  <si>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</si>
  <si>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</si>
  <si>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</si>
  <si>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</si>
  <si>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</si>
  <si>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</si>
  <si>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</si>
  <si>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</si>
  <si>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</si>
  <si>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</si>
  <si>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</si>
  <si>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</si>
  <si>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</si>
  <si>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</si>
  <si>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</si>
  <si>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</si>
  <si>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</si>
  <si>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</si>
  <si>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</si>
  <si>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</si>
  <si>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</si>
  <si>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</si>
  <si>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</si>
  <si>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</si>
  <si>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</si>
  <si>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</si>
  <si>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</si>
  <si>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</si>
  <si>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</si>
  <si>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</si>
  <si>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</si>
  <si>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</si>
  <si>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</si>
  <si>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</si>
  <si>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</si>
  <si>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</si>
  <si>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</si>
  <si>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</si>
  <si>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</si>
  <si>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</si>
  <si>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</si>
  <si>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</si>
  <si>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</si>
  <si>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</si>
  <si>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</si>
  <si>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</si>
  <si>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</si>
  <si>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</si>
  <si>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</si>
  <si>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</si>
  <si>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</si>
  <si>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</si>
  <si>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</si>
  <si>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</si>
  <si>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</si>
  <si>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</si>
  <si>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</si>
  <si>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</si>
  <si>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</si>
  <si>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</si>
  <si>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</si>
  <si>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</si>
  <si>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</si>
  <si>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</si>
  <si>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</si>
  <si>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</si>
  <si>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</si>
  <si>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</si>
  <si>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</si>
  <si>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</si>
  <si>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</si>
  <si>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</si>
  <si>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</si>
  <si>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</si>
  <si>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</si>
  <si>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</si>
  <si>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</si>
  <si>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</si>
  <si>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</si>
  <si>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</si>
  <si>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</si>
  <si>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</si>
  <si>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</si>
  <si>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</si>
  <si>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</si>
  <si>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</si>
  <si>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</si>
  <si>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</si>
  <si>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</si>
  <si>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</si>
  <si>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</si>
  <si>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</si>
  <si>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</si>
  <si>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</si>
  <si>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</si>
  <si>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</si>
  <si>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</si>
  <si>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</si>
  <si>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</si>
  <si>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</si>
  <si>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</si>
  <si>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</si>
  <si>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</si>
  <si>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</si>
  <si>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</si>
  <si>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</si>
  <si>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</si>
  <si>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</si>
  <si>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</si>
  <si>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</si>
  <si>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</si>
  <si>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</si>
  <si>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</si>
  <si>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</si>
  <si>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</si>
  <si>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</si>
  <si>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</si>
  <si>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</si>
  <si>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</si>
  <si>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</si>
  <si>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</si>
  <si>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</si>
  <si>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</si>
  <si>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</si>
  <si>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</si>
  <si>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</si>
  <si>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</si>
  <si>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</si>
  <si>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</si>
  <si>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</si>
  <si>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</si>
  <si>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</si>
  <si>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</si>
  <si>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</si>
  <si>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</si>
  <si>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</si>
  <si>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</si>
  <si>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</si>
  <si>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</si>
  <si>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</si>
  <si>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</si>
  <si>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</si>
  <si>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</si>
  <si>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</si>
  <si>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</si>
  <si>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</si>
  <si>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</si>
  <si>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</si>
  <si>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</si>
  <si>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</si>
  <si>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</si>
  <si>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</si>
  <si>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</si>
  <si>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</si>
  <si>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</si>
  <si>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</si>
  <si>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</si>
  <si>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</si>
  <si>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</si>
  <si>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</si>
  <si>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</si>
  <si>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</si>
  <si>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</si>
  <si>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</si>
  <si>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</si>
  <si>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</si>
  <si>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</si>
  <si>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</si>
  <si>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</si>
  <si>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</si>
  <si>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</si>
  <si>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</si>
  <si>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</si>
  <si>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</si>
  <si>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</si>
  <si>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</si>
  <si>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</si>
  <si>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</si>
  <si>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</si>
  <si>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</si>
  <si>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</si>
  <si>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</si>
  <si>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</si>
  <si>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</si>
  <si>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</si>
  <si>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</si>
  <si>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</si>
  <si>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</si>
  <si>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</si>
  <si>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</si>
  <si>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</si>
  <si>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</si>
  <si>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</si>
  <si>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</si>
  <si>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</si>
  <si>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</si>
  <si>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</si>
  <si>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</si>
  <si>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</si>
  <si>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</si>
  <si>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</si>
  <si>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</si>
  <si>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</si>
  <si>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</si>
  <si>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</si>
  <si>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</si>
  <si>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</si>
  <si>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</si>
  <si>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</si>
  <si>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</si>
  <si>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</si>
  <si>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</si>
  <si>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</si>
  <si>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</si>
  <si>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</si>
  <si>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</si>
  <si>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</si>
  <si>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</si>
  <si>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</si>
  <si>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</si>
  <si>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</si>
  <si>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</si>
  <si>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</si>
  <si>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</si>
  <si>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</si>
  <si>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</si>
  <si>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</si>
  <si>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</si>
  <si>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</si>
  <si>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</si>
  <si>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</si>
  <si>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</si>
  <si>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</si>
  <si>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</si>
  <si>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</si>
  <si>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</si>
  <si>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</si>
  <si>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</si>
  <si>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</si>
  <si>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</si>
  <si>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</si>
  <si>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</si>
  <si>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</si>
  <si>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</si>
  <si>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</si>
  <si>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</si>
  <si>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</si>
  <si>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</si>
  <si>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</si>
  <si>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</si>
  <si>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</si>
  <si>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</si>
  <si>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</si>
  <si>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</si>
  <si>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</si>
  <si>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</si>
  <si>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</si>
  <si>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</si>
  <si>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</si>
  <si>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</si>
  <si>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</si>
  <si>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</si>
  <si>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</si>
  <si>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</si>
  <si>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</si>
  <si>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</si>
  <si>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</si>
  <si>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</si>
  <si>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</si>
  <si>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</si>
  <si>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</si>
  <si>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</si>
  <si>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</si>
  <si>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</si>
  <si>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</si>
  <si>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</si>
  <si>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</si>
  <si>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</si>
  <si>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</si>
  <si>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</si>
  <si>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</si>
  <si>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</si>
  <si>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</si>
  <si>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</si>
  <si>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</si>
  <si>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</si>
  <si>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</si>
  <si>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</si>
  <si>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</si>
  <si>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</si>
  <si>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</si>
  <si>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</si>
  <si>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</si>
  <si>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</si>
  <si>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</si>
  <si>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</si>
  <si>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</si>
  <si>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</si>
  <si>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</si>
  <si>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</si>
  <si>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</si>
  <si>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</si>
  <si>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</si>
  <si>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</si>
  <si>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</si>
  <si>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</si>
  <si>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</si>
  <si>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</si>
  <si>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</si>
  <si>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</si>
  <si>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</si>
  <si>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</si>
  <si>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</si>
  <si>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</si>
  <si>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</si>
  <si>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</si>
  <si>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</si>
  <si>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</si>
  <si>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</si>
  <si>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</si>
  <si>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</si>
  <si>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</si>
  <si>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</si>
  <si>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</si>
  <si>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</si>
  <si>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</si>
  <si>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</si>
  <si>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</si>
  <si>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</si>
  <si>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</si>
  <si>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</si>
  <si>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</si>
  <si>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</si>
  <si>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</si>
  <si>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</si>
  <si>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</si>
  <si>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</si>
  <si>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</si>
  <si>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</si>
  <si>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</si>
  <si>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</si>
  <si>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</si>
  <si>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</si>
  <si>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</si>
  <si>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</si>
  <si>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</si>
  <si>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</si>
  <si>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</si>
  <si>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</si>
  <si>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</si>
  <si>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</si>
  <si>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</si>
  <si>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</si>
  <si>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</si>
  <si>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</si>
  <si>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</si>
  <si>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</si>
  <si>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</si>
  <si>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</si>
  <si>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</si>
  <si>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</si>
  <si>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</si>
  <si>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</si>
  <si>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</si>
  <si>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</si>
  <si>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</si>
  <si>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</si>
  <si>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</si>
  <si>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</si>
  <si>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</si>
  <si>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</si>
  <si>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</si>
  <si>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</si>
  <si>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</si>
  <si>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</si>
  <si>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</si>
  <si>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</si>
  <si>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</si>
  <si>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</si>
  <si>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</si>
  <si>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</si>
  <si>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</si>
  <si>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</si>
  <si>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</si>
  <si>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</si>
  <si>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</si>
  <si>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</si>
  <si>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</si>
  <si>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</si>
  <si>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</si>
  <si>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</si>
  <si>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</si>
  <si>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</si>
  <si>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</si>
  <si>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</si>
  <si>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</si>
  <si>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</si>
  <si>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</si>
  <si>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</si>
  <si>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</si>
  <si>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</si>
  <si>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</si>
  <si>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</si>
  <si>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</si>
  <si>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</si>
  <si>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</si>
  <si>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</si>
  <si>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</si>
  <si>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</si>
  <si>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</si>
  <si>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</si>
  <si>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</si>
  <si>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</si>
  <si>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</si>
  <si>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</si>
  <si>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</si>
  <si>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</si>
  <si>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</si>
  <si>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</si>
  <si>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</si>
  <si>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</si>
  <si>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</si>
  <si>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</si>
  <si>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</si>
  <si>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</si>
  <si>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</si>
  <si>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</si>
  <si>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</si>
  <si>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</si>
  <si>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</si>
  <si>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</si>
  <si>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</si>
  <si>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</si>
  <si>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</si>
  <si>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</si>
  <si>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</si>
  <si>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</si>
  <si>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</si>
  <si>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</si>
  <si>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</si>
  <si>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</si>
  <si>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</si>
  <si>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</si>
  <si>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</si>
  <si>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</si>
  <si>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</si>
  <si>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</si>
  <si>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</si>
  <si>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</si>
  <si>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</si>
  <si>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</si>
  <si>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</si>
  <si>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</si>
  <si>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</si>
  <si>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</si>
  <si>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</si>
  <si>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</si>
  <si>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</si>
  <si>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</si>
  <si>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</si>
  <si>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</si>
  <si>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</si>
  <si>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</si>
  <si>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</si>
  <si>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</si>
  <si>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</si>
  <si>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</si>
  <si>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</si>
  <si>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</si>
  <si>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</si>
  <si>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</si>
  <si>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</si>
  <si>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</si>
  <si>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</si>
  <si>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</si>
  <si>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</si>
  <si>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</si>
  <si>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</si>
  <si>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</si>
  <si>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</si>
  <si>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</si>
  <si>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</si>
  <si>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</si>
  <si>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</si>
  <si>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</si>
  <si>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</si>
  <si>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</si>
  <si>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</si>
  <si>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</si>
  <si>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</si>
  <si>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</si>
  <si>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</si>
  <si>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</si>
  <si>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</si>
  <si>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</si>
  <si>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</si>
  <si>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</si>
  <si>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</si>
  <si>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</si>
  <si>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</si>
  <si>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</si>
  <si>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</si>
  <si>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</si>
  <si>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</si>
  <si>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</si>
  <si>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</si>
  <si>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</si>
  <si>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</si>
  <si>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</si>
  <si>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</si>
  <si>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</si>
  <si>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</si>
  <si>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</si>
  <si>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</si>
  <si>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</si>
  <si>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</si>
  <si>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</si>
  <si>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</si>
  <si>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</si>
  <si>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</si>
  <si>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</si>
  <si>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</si>
  <si>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</si>
  <si>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</si>
  <si>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</si>
  <si>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</si>
  <si>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</si>
  <si>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</si>
  <si>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</si>
  <si>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</si>
  <si>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</si>
  <si>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</si>
  <si>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</si>
  <si>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</si>
  <si>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</si>
  <si>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</si>
  <si>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</si>
  <si>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</si>
  <si>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</si>
  <si>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</si>
  <si>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</si>
  <si>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</si>
  <si>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</si>
  <si>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</si>
  <si>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</si>
  <si>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</si>
  <si>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</si>
  <si>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</si>
  <si>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</si>
  <si>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</si>
  <si>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</si>
  <si>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</si>
  <si>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</si>
  <si>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</si>
  <si>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</si>
  <si>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</si>
  <si>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</si>
  <si>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</si>
  <si>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</si>
  <si>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</si>
  <si>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</si>
  <si>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</si>
  <si>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</si>
  <si>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</si>
  <si>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</si>
  <si>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</si>
  <si>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</si>
  <si>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</si>
  <si>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</si>
  <si>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</si>
  <si>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</si>
  <si>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</si>
  <si>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</si>
  <si>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</si>
  <si>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</si>
  <si>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</si>
  <si>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</si>
  <si>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</si>
  <si>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</si>
  <si>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</si>
  <si>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</si>
  <si>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</si>
  <si>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</si>
  <si>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</si>
  <si>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</si>
  <si>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</si>
  <si>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</si>
  <si>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</si>
  <si>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</si>
  <si>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</si>
  <si>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</si>
  <si>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</si>
  <si>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</si>
  <si>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</si>
  <si>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</si>
  <si>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</si>
  <si>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</si>
  <si>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</si>
  <si>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</si>
  <si>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</si>
  <si>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</si>
  <si>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</si>
  <si>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</si>
  <si>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</si>
  <si>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</si>
  <si>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</si>
  <si>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</si>
  <si>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</si>
  <si>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</si>
  <si>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</si>
  <si>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</si>
  <si>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</si>
  <si>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</si>
  <si>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</si>
  <si>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</si>
  <si>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</si>
  <si>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</si>
  <si>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</si>
  <si>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</si>
  <si>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</si>
  <si>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</si>
  <si>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</si>
  <si>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</si>
  <si>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</si>
  <si>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</si>
  <si>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</si>
  <si>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</si>
  <si>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</si>
  <si>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</si>
  <si>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</si>
  <si>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</si>
  <si>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</si>
  <si>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</si>
  <si>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</si>
  <si>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</si>
  <si>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</si>
  <si>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</si>
  <si>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</si>
  <si>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</si>
  <si>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</si>
  <si>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</si>
  <si>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</si>
  <si>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</si>
  <si>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</si>
  <si>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</si>
  <si>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</si>
  <si>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</si>
  <si>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</si>
  <si>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</si>
  <si>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</si>
  <si>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</si>
  <si>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</si>
  <si>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</si>
  <si>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</si>
  <si>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</si>
  <si>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</si>
  <si>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</si>
  <si>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</si>
  <si>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</si>
  <si>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</si>
  <si>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</si>
  <si>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</si>
  <si>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</si>
  <si>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</si>
  <si>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</si>
  <si>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</si>
  <si>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</si>
  <si>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</si>
  <si>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</si>
  <si>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</si>
  <si>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</si>
  <si>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</si>
  <si>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</si>
  <si>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</si>
  <si>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</si>
  <si>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</si>
  <si>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</si>
  <si>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</si>
  <si>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</si>
  <si>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</si>
  <si>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</si>
  <si>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</si>
  <si>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</si>
  <si>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</si>
  <si>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</si>
  <si>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</si>
  <si>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</si>
  <si>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</si>
  <si>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</si>
  <si>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</si>
  <si>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</si>
  <si>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</si>
  <si>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</si>
  <si>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</si>
  <si>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</si>
  <si>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</si>
  <si>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</si>
  <si>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</si>
  <si>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</si>
  <si>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</si>
  <si>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</si>
  <si>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</si>
  <si>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</si>
  <si>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</si>
  <si>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</si>
  <si>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</si>
  <si>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</si>
  <si>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</si>
  <si>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</si>
  <si>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</si>
  <si>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</si>
  <si>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</si>
  <si>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</si>
  <si>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</si>
  <si>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</si>
  <si>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</si>
  <si>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</si>
  <si>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</si>
  <si>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</si>
  <si>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</si>
  <si>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</si>
  <si>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</si>
  <si>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</si>
  <si>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</si>
  <si>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</si>
  <si>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</si>
  <si>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</si>
  <si>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</si>
  <si>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</si>
  <si>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</si>
  <si>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</si>
  <si>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</si>
  <si>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</si>
  <si>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</si>
  <si>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</si>
  <si>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</si>
  <si>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</si>
  <si>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</si>
  <si>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</si>
  <si>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</si>
  <si>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</si>
  <si>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</si>
  <si>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</si>
  <si>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</si>
  <si>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</si>
  <si>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</si>
  <si>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</si>
  <si>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</si>
  <si>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</si>
  <si>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</si>
  <si>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</si>
  <si>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</si>
  <si>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</si>
  <si>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</si>
  <si>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</si>
  <si>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</si>
  <si>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</si>
  <si>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</si>
  <si>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</si>
  <si>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</si>
  <si>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</si>
  <si>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</si>
  <si>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</si>
  <si>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</si>
  <si>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</si>
  <si>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</si>
  <si>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</si>
  <si>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</si>
  <si>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</si>
  <si>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</si>
  <si>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</si>
  <si>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</si>
  <si>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</si>
  <si>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</si>
  <si>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</si>
  <si>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</si>
  <si>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</si>
  <si>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</si>
  <si>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</si>
  <si>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</si>
  <si>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</si>
  <si>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</si>
  <si>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</si>
  <si>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</si>
  <si>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</si>
  <si>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</si>
  <si>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</si>
  <si>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</si>
  <si>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</si>
  <si>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</si>
  <si>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</si>
  <si>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</si>
  <si>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</si>
  <si>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</si>
  <si>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</si>
  <si>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</si>
  <si>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</si>
  <si>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</si>
  <si>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</si>
  <si>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</si>
  <si>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</si>
  <si>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</si>
  <si>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</si>
  <si>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</si>
  <si>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</si>
  <si>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</si>
  <si>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</si>
  <si>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</si>
  <si>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</si>
  <si>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</si>
  <si>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</si>
  <si>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</si>
  <si>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</si>
  <si>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</si>
  <si>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</si>
  <si>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</si>
  <si>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</si>
  <si>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</si>
  <si>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</si>
  <si>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</si>
  <si>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</si>
  <si>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</si>
  <si>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</si>
  <si>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</si>
  <si>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</si>
  <si>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</si>
  <si>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</si>
  <si>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</si>
  <si>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</si>
  <si>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</si>
  <si>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</si>
  <si>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</si>
  <si>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</si>
  <si>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</si>
  <si>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</si>
  <si>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</si>
  <si>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</si>
  <si>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</si>
  <si>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</si>
  <si>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</si>
  <si>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</si>
  <si>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</si>
  <si>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</si>
  <si>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</si>
  <si>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</si>
  <si>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</si>
  <si>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</si>
  <si>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</si>
  <si>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</si>
  <si>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</si>
  <si>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</si>
  <si>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</si>
  <si>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</si>
  <si>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</si>
  <si>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</si>
  <si>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</si>
  <si>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</si>
  <si>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</si>
  <si>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</si>
  <si>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</si>
  <si>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</si>
  <si>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</si>
  <si>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</si>
  <si>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</si>
  <si>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</si>
  <si>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</si>
  <si>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</si>
  <si>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</si>
  <si>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</si>
  <si>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</si>
  <si>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</si>
  <si>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</si>
  <si>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</si>
  <si>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</si>
  <si>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</si>
  <si>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</si>
  <si>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</si>
  <si>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</si>
  <si>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</si>
  <si>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</si>
  <si>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</si>
  <si>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</si>
  <si>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</si>
  <si>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</si>
  <si>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</si>
  <si>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</si>
  <si>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</si>
  <si>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</si>
  <si>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</si>
  <si>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</si>
  <si>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</si>
  <si>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</si>
  <si>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</si>
  <si>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</si>
  <si>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</si>
  <si>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</si>
  <si>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</si>
  <si>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</si>
  <si>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</si>
  <si>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</si>
  <si>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</si>
  <si>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</si>
  <si>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</si>
  <si>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</si>
  <si>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</si>
  <si>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</si>
  <si>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</si>
  <si>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</si>
  <si>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</si>
  <si>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</si>
  <si>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</si>
  <si>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</si>
  <si>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</si>
  <si>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</si>
  <si>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</si>
  <si>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</si>
  <si>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</si>
  <si>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</si>
  <si>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</si>
  <si>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</si>
  <si>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</si>
  <si>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</si>
  <si>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</si>
  <si>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</si>
  <si>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</si>
  <si>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</si>
  <si>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</si>
  <si>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</si>
  <si>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</si>
  <si>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</si>
  <si>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</si>
  <si>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</si>
  <si>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</si>
  <si>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</si>
  <si>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</si>
  <si>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</si>
  <si>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</si>
  <si>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</si>
  <si>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</si>
  <si>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</si>
  <si>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</si>
  <si>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</si>
  <si>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</si>
  <si>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</si>
  <si>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</si>
  <si>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</si>
  <si>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</si>
  <si>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</si>
  <si>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</si>
  <si>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</si>
  <si>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</si>
  <si>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</si>
  <si>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</si>
  <si>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</si>
  <si>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</si>
  <si>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</si>
  <si>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</si>
  <si>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</si>
  <si>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</si>
  <si>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</si>
  <si>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</si>
  <si>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</si>
  <si>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</si>
  <si>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</si>
  <si>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</si>
  <si>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</si>
  <si>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</si>
  <si>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</si>
  <si>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</si>
  <si>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</si>
  <si>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</si>
  <si>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</si>
  <si>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</si>
  <si>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</si>
  <si>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</si>
  <si>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</si>
  <si>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</si>
  <si>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</si>
  <si>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</si>
  <si>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</si>
  <si>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</si>
  <si>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</si>
  <si>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</si>
  <si>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</si>
  <si>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</si>
  <si>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</si>
  <si>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</si>
  <si>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</si>
  <si>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</si>
  <si>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</si>
  <si>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</si>
  <si>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</si>
  <si>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</si>
  <si>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</si>
  <si>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</si>
  <si>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</si>
  <si>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</si>
  <si>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</si>
  <si>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</si>
  <si>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</si>
  <si>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</si>
  <si>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</si>
  <si>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</si>
  <si>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</si>
  <si>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</si>
  <si>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</si>
  <si>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</si>
  <si>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</si>
  <si>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</si>
  <si>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</si>
  <si>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</si>
  <si>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</si>
  <si>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</si>
  <si>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</si>
  <si>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</si>
  <si>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</si>
  <si>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</si>
  <si>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</si>
  <si>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</si>
  <si>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</si>
  <si>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</si>
  <si>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</si>
  <si>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</si>
  <si>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</si>
  <si>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</si>
  <si>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</si>
  <si>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</si>
  <si>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</si>
  <si>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</si>
  <si>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</si>
  <si>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</si>
  <si>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</si>
  <si>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</si>
  <si>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</si>
  <si>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</si>
  <si>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</si>
  <si>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</si>
  <si>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</si>
  <si>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</si>
  <si>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</si>
  <si>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</si>
  <si>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</si>
  <si>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</si>
  <si>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</si>
  <si>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</si>
  <si>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</si>
  <si>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</si>
  <si>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</si>
  <si>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</si>
  <si>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</si>
  <si>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</si>
  <si>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</si>
  <si>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</si>
  <si>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</si>
  <si>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</si>
  <si>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</si>
  <si>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</si>
  <si>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</si>
  <si>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</si>
  <si>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</si>
  <si>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</si>
  <si>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</si>
  <si>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</si>
  <si>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</si>
  <si>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</si>
  <si>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</si>
  <si>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</si>
  <si>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</si>
  <si>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</si>
  <si>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</si>
  <si>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</si>
  <si>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</si>
  <si>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</si>
  <si>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</si>
  <si>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</si>
  <si>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</si>
  <si>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</si>
  <si>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</si>
  <si>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</si>
  <si>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</si>
  <si>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</si>
  <si>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</si>
  <si>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</si>
  <si>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</si>
  <si>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</si>
  <si>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</si>
  <si>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</si>
  <si>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</si>
  <si>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</si>
  <si>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</si>
  <si>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</si>
  <si>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</si>
  <si>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</si>
  <si>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</si>
  <si>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</si>
  <si>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</si>
  <si>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</si>
  <si>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</si>
  <si>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</si>
  <si>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</si>
  <si>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</si>
  <si>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</si>
  <si>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</si>
  <si>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</si>
  <si>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</si>
  <si>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</si>
  <si>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</si>
  <si>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</si>
  <si>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</si>
  <si>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</si>
  <si>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</si>
  <si>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</si>
  <si>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</si>
  <si>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</si>
  <si>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</si>
  <si>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</si>
  <si>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</si>
  <si>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</si>
  <si>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</si>
  <si>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</si>
  <si>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</si>
  <si>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</si>
  <si>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</si>
  <si>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</si>
  <si>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</si>
  <si>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</si>
  <si>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</si>
  <si>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</si>
  <si>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</si>
  <si>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</si>
  <si>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</si>
  <si>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</si>
  <si>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</si>
  <si>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</si>
  <si>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</si>
  <si>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</si>
  <si>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</si>
  <si>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</si>
  <si>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</si>
  <si>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</si>
  <si>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</si>
  <si>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</si>
  <si>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</si>
  <si>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</si>
  <si>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</si>
  <si>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</si>
  <si>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</si>
  <si>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</si>
  <si>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</si>
  <si>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</si>
  <si>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</si>
  <si>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</si>
  <si>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</si>
  <si>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</si>
  <si>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</si>
  <si>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</si>
  <si>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</si>
  <si>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</si>
  <si>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</si>
  <si>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</si>
  <si>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</si>
  <si>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</si>
  <si>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</si>
  <si>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</si>
  <si>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</si>
  <si>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</si>
  <si>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</si>
  <si>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</si>
  <si>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</si>
  <si>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</si>
  <si>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</si>
  <si>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</si>
  <si>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</si>
  <si>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</si>
  <si>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</si>
  <si>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</si>
  <si>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</si>
  <si>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</si>
  <si>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</si>
  <si>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</si>
  <si>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</si>
  <si>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</si>
  <si>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</si>
  <si>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</si>
  <si>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</si>
  <si>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</si>
  <si>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</si>
  <si>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</si>
  <si>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</si>
  <si>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</si>
  <si>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</si>
  <si>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</si>
  <si>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</si>
  <si>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</si>
  <si>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</si>
  <si>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</si>
  <si>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</si>
  <si>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</si>
  <si>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</si>
  <si>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</si>
  <si>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</si>
  <si>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</si>
  <si>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</si>
  <si>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</si>
  <si>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</si>
  <si>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</si>
  <si>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</si>
  <si>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</si>
  <si>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</si>
  <si>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</si>
  <si>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</si>
  <si>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</si>
  <si>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</si>
  <si>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</si>
  <si>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</si>
  <si>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</si>
  <si>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</si>
  <si>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</si>
  <si>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</si>
  <si>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</si>
  <si>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</si>
  <si>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</si>
  <si>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</si>
  <si>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</si>
  <si>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</si>
  <si>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</si>
  <si>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</si>
  <si>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</si>
  <si>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</si>
  <si>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</si>
  <si>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</si>
  <si>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</si>
  <si>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</si>
  <si>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</si>
  <si>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</si>
  <si>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</si>
  <si>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</si>
  <si>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</si>
  <si>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</si>
  <si>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</si>
  <si>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</si>
  <si>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</si>
  <si>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</si>
  <si>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</si>
  <si>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</si>
  <si>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</si>
  <si>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</si>
  <si>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</si>
  <si>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</si>
  <si>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</si>
  <si>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</si>
  <si>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</si>
  <si>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</si>
  <si>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</si>
  <si>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</si>
  <si>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</si>
  <si>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</si>
  <si>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</si>
  <si>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</si>
  <si>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</si>
  <si>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</si>
  <si>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</si>
  <si>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</si>
  <si>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</si>
  <si>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</si>
  <si>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</si>
  <si>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</si>
  <si>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</si>
  <si>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</si>
  <si>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</si>
  <si>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</si>
  <si>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</si>
  <si>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</si>
  <si>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</si>
  <si>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</si>
  <si>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</si>
  <si>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</si>
  <si>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</si>
  <si>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</si>
  <si>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</si>
  <si>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</si>
  <si>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</si>
  <si>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</si>
  <si>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</si>
  <si>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</si>
  <si>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</si>
  <si>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</si>
  <si>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</si>
  <si>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</si>
  <si>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</si>
  <si>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</si>
  <si>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</si>
  <si>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</si>
  <si>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</si>
  <si>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</si>
  <si>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</si>
  <si>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</si>
  <si>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</si>
  <si>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</si>
  <si>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</si>
  <si>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</si>
  <si>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</si>
  <si>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</si>
  <si>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</si>
  <si>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</si>
  <si>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</si>
  <si>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</si>
  <si>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</si>
  <si>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</si>
  <si>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</si>
  <si>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</si>
  <si>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</si>
  <si>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</si>
  <si>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</si>
  <si>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</si>
  <si>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</si>
  <si>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</si>
  <si>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</si>
  <si>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</si>
  <si>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</si>
  <si>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</si>
  <si>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</si>
  <si>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</si>
  <si>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</si>
  <si>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</si>
  <si>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</si>
  <si>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</si>
  <si>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</si>
  <si>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</si>
  <si>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</si>
  <si>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</si>
  <si>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</si>
  <si>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</si>
  <si>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</si>
  <si>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</si>
  <si>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</si>
  <si>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</si>
  <si>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</si>
  <si>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</si>
  <si>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</si>
  <si>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</si>
  <si>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</si>
  <si>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</si>
  <si>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</si>
  <si>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</si>
  <si>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</si>
  <si>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</si>
  <si>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</si>
  <si>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</si>
  <si>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</si>
  <si>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</si>
  <si>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</si>
  <si>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</si>
  <si>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</si>
  <si>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</si>
  <si>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</si>
  <si>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</si>
  <si>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</si>
  <si>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</si>
  <si>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</si>
  <si>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</si>
  <si>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</si>
  <si>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</si>
  <si>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</si>
  <si>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</si>
  <si>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</si>
  <si>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</si>
  <si>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</si>
  <si>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</si>
  <si>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</si>
  <si>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</si>
  <si>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</si>
  <si>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</si>
  <si>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</si>
  <si>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</si>
  <si>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</si>
  <si>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</si>
  <si>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</si>
  <si>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</si>
  <si>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</si>
  <si>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</si>
  <si>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</si>
  <si>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</si>
  <si>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</si>
  <si>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</si>
  <si>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</si>
  <si>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</si>
  <si>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</si>
  <si>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</si>
  <si>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</si>
  <si>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</si>
  <si>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</si>
  <si>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</si>
  <si>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</si>
  <si>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</si>
  <si>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</si>
  <si>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</si>
  <si>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</si>
  <si>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</si>
  <si>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</si>
  <si>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</si>
  <si>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</si>
  <si>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</si>
  <si>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</si>
  <si>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</si>
  <si>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</si>
  <si>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</si>
  <si>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</si>
  <si>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</si>
  <si>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</si>
  <si>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</si>
  <si>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</si>
  <si>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</si>
  <si>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</si>
  <si>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</si>
  <si>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</si>
  <si>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</si>
  <si>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</si>
  <si>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</si>
  <si>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</si>
  <si>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</si>
  <si>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</si>
  <si>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</si>
  <si>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</si>
  <si>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</si>
  <si>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</si>
  <si>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</si>
  <si>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</si>
  <si>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</si>
  <si>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</si>
  <si>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</si>
  <si>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</si>
  <si>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</si>
  <si>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</si>
  <si>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</si>
  <si>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</si>
  <si>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</si>
  <si>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</si>
  <si>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</si>
  <si>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</si>
  <si>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</si>
  <si>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</si>
  <si>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</si>
  <si>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</si>
  <si>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</si>
  <si>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</si>
  <si>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</si>
  <si>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</si>
  <si>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</si>
  <si>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</si>
  <si>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</si>
  <si>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</si>
  <si>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</si>
  <si>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</si>
  <si>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</si>
  <si>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</si>
  <si>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</si>
  <si>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</si>
  <si>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</si>
  <si>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</si>
  <si>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</si>
  <si>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</si>
  <si>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</si>
  <si>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</si>
  <si>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</si>
  <si>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</si>
  <si>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</si>
  <si>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</si>
  <si>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</si>
  <si>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</si>
  <si>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</si>
  <si>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</si>
  <si>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</si>
  <si>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</si>
  <si>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</si>
  <si>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</si>
  <si>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</si>
  <si>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</si>
  <si>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</si>
  <si>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</si>
  <si>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</si>
  <si>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</si>
  <si>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</si>
  <si>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</si>
  <si>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</si>
  <si>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</si>
  <si>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</si>
  <si>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</si>
  <si>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</si>
  <si>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</si>
  <si>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</si>
  <si>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</si>
  <si>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</si>
  <si>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</si>
  <si>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</si>
  <si>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</si>
  <si>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</si>
  <si>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</si>
  <si>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</si>
  <si>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</si>
  <si>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</si>
  <si>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</si>
  <si>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</si>
  <si>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</si>
  <si>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</si>
  <si>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</si>
  <si>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</si>
  <si>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</si>
  <si>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</si>
  <si>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</si>
  <si>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</si>
  <si>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</si>
  <si>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</si>
  <si>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</si>
  <si>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</si>
  <si>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</si>
  <si>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</si>
  <si>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</si>
  <si>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</si>
  <si>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</si>
  <si>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</si>
  <si>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</si>
  <si>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</si>
  <si>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</si>
  <si>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</si>
  <si>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</si>
  <si>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</si>
  <si>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</si>
  <si>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</si>
  <si>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</si>
  <si>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</si>
  <si>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</si>
  <si>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</si>
  <si>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</si>
  <si>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</si>
  <si>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</si>
  <si>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</si>
  <si>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</si>
  <si>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</si>
  <si>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</si>
  <si>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</si>
  <si>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</si>
  <si>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</si>
  <si>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</si>
  <si>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</si>
  <si>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</si>
  <si>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</si>
  <si>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</si>
  <si>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</si>
  <si>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</si>
  <si>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</si>
  <si>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</si>
  <si>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</si>
  <si>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</si>
  <si>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</si>
  <si>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</si>
  <si>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</si>
  <si>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</si>
  <si>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</si>
  <si>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</si>
  <si>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</si>
  <si>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</si>
  <si>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</si>
  <si>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</si>
  <si>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</si>
  <si>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</si>
  <si>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</si>
  <si>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</si>
  <si>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</si>
  <si>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</si>
  <si>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</si>
  <si>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</si>
  <si>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</si>
  <si>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</si>
  <si>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</si>
  <si>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</si>
  <si>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</si>
  <si>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</si>
  <si>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</si>
  <si>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</si>
  <si>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</si>
  <si>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</si>
  <si>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</si>
  <si>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</si>
  <si>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</si>
  <si>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</si>
  <si>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</si>
  <si>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</si>
  <si>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</si>
  <si>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</si>
  <si>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</si>
  <si>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</si>
  <si>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</si>
  <si>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</si>
  <si>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</si>
  <si>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</si>
  <si>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</si>
  <si>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</si>
  <si>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</si>
  <si>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</si>
  <si>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</si>
  <si>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</si>
  <si>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</si>
  <si>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</si>
  <si>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</si>
  <si>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</si>
  <si>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</si>
  <si>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</si>
  <si>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</si>
  <si>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</si>
  <si>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</si>
  <si>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</si>
  <si>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</si>
  <si>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</si>
  <si>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</si>
  <si>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</si>
  <si>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</si>
  <si>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</si>
  <si>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</si>
  <si>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</si>
  <si>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</si>
  <si>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</si>
  <si>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</si>
  <si>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</si>
  <si>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</si>
  <si>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</si>
  <si>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</si>
  <si>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</si>
  <si>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</si>
  <si>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</si>
  <si>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</si>
  <si>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</si>
  <si>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</si>
  <si>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</si>
  <si>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</si>
  <si>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</si>
  <si>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</si>
  <si>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</si>
  <si>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</si>
  <si>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</si>
  <si>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</si>
  <si>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</si>
  <si>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</si>
  <si>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</si>
  <si>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</si>
  <si>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</si>
  <si>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</si>
  <si>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</si>
  <si>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</si>
  <si>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</si>
  <si>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</si>
  <si>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</si>
  <si>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</si>
  <si>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</si>
  <si>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</si>
  <si>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</si>
  <si>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</si>
  <si>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</si>
  <si>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</si>
  <si>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</si>
  <si>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</si>
  <si>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</si>
  <si>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</si>
  <si>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</si>
  <si>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</si>
  <si>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</si>
  <si>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</si>
  <si>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</si>
  <si>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</si>
  <si>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</si>
  <si>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</si>
  <si>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</si>
  <si>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</si>
  <si>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</si>
  <si>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</si>
  <si>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</si>
  <si>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</si>
  <si>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</si>
  <si>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</si>
  <si>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</si>
  <si>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</si>
  <si>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</si>
  <si>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</si>
  <si>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</si>
  <si>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</si>
  <si>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</si>
  <si>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</si>
  <si>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</si>
  <si>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</si>
  <si>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</si>
  <si>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</si>
  <si>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</si>
  <si>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</si>
  <si>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</si>
  <si>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</si>
  <si>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</si>
  <si>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</si>
  <si>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</si>
  <si>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</si>
  <si>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</si>
  <si>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</si>
  <si>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</si>
  <si>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</si>
  <si>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</si>
  <si>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</si>
  <si>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</si>
  <si>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</si>
  <si>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</si>
  <si>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</si>
  <si>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</si>
  <si>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</si>
  <si>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</si>
  <si>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</si>
  <si>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</si>
  <si>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</si>
  <si>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</si>
  <si>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</si>
  <si>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</si>
  <si>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</si>
  <si>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</si>
  <si>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</si>
  <si>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</si>
  <si>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</si>
  <si>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</si>
  <si>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</si>
  <si>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</si>
  <si>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</si>
  <si>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</si>
  <si>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</si>
  <si>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</si>
  <si>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</si>
  <si>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</si>
  <si>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</si>
  <si>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</si>
  <si>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</si>
  <si>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</si>
  <si>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</si>
  <si>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</si>
  <si>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</si>
  <si>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</si>
  <si>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</si>
  <si>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</si>
  <si>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</si>
  <si>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</si>
  <si>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</si>
  <si>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</si>
  <si>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</si>
  <si>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</si>
  <si>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</si>
  <si>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</si>
  <si>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</si>
  <si>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</si>
  <si>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</si>
  <si>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</si>
  <si>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</si>
  <si>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</si>
  <si>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</si>
  <si>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</si>
  <si>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</si>
  <si>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</si>
  <si>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</si>
  <si>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</si>
  <si>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</si>
  <si>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</si>
  <si>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</si>
  <si>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</si>
  <si>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</si>
  <si>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</si>
  <si>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</si>
  <si>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</si>
  <si>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</si>
  <si>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</si>
  <si>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</si>
  <si>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</si>
  <si>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</si>
  <si>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</si>
  <si>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</si>
  <si>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</si>
  <si>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</si>
  <si>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</si>
  <si>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</si>
  <si>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</si>
  <si>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</si>
  <si>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</si>
  <si>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</si>
  <si>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</si>
  <si>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</si>
  <si>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</si>
  <si>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</si>
  <si>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</si>
  <si>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</si>
  <si>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</si>
  <si>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</si>
  <si>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</si>
  <si>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</si>
  <si>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</si>
  <si>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</si>
  <si>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</si>
  <si>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</si>
  <si>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</si>
  <si>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</si>
  <si>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</si>
  <si>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</si>
  <si>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</si>
  <si>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</si>
  <si>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</si>
  <si>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</si>
  <si>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</si>
  <si>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</si>
  <si>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</si>
  <si>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</si>
  <si>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</si>
  <si>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</si>
  <si>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</si>
  <si>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</si>
  <si>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</si>
  <si>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</si>
  <si>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</si>
  <si>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</si>
  <si>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</si>
  <si>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</si>
  <si>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</si>
  <si>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</si>
  <si>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</si>
  <si>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</si>
  <si>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</si>
  <si>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</si>
  <si>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</si>
  <si>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</si>
  <si>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</si>
  <si>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</si>
  <si>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</si>
  <si>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</si>
  <si>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</si>
  <si>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</si>
  <si>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</si>
  <si>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</si>
  <si>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</si>
  <si>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</si>
  <si>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</si>
  <si>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</si>
  <si>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</si>
  <si>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</si>
  <si>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</si>
  <si>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</si>
  <si>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</si>
  <si>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</si>
  <si>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</si>
  <si>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</si>
  <si>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</si>
  <si>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</si>
  <si>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</si>
  <si>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</si>
  <si>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</si>
  <si>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</si>
  <si>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</si>
  <si>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</si>
  <si>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</si>
  <si>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</si>
  <si>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</si>
  <si>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</si>
  <si>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</si>
  <si>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</si>
  <si>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</si>
  <si>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</si>
  <si>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</si>
  <si>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</si>
  <si>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</si>
  <si>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</si>
  <si>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</si>
  <si>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</si>
  <si>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</si>
  <si>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</si>
  <si>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</si>
  <si>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</si>
  <si>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</si>
  <si>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</si>
  <si>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</si>
  <si>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</si>
  <si>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</si>
  <si>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</si>
  <si>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</si>
  <si>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</si>
  <si>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</si>
  <si>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</si>
  <si>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</si>
  <si>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</si>
  <si>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</si>
  <si>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</si>
  <si>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</si>
  <si>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</si>
  <si>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</si>
  <si>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</si>
  <si>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</si>
  <si>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</si>
  <si>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</si>
  <si>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</si>
  <si>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</si>
  <si>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</si>
  <si>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</si>
  <si>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</si>
  <si>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</si>
  <si>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</si>
  <si>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</si>
  <si>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</si>
  <si>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</si>
  <si>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</si>
  <si>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</si>
  <si>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</si>
  <si>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</si>
  <si>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</si>
  <si>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</si>
  <si>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</si>
  <si>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</si>
  <si>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</si>
  <si>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</si>
  <si>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</si>
  <si>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</si>
  <si>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</si>
  <si>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</si>
  <si>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</si>
  <si>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</si>
  <si>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</si>
  <si>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</si>
  <si>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</si>
  <si>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</si>
  <si>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</si>
  <si>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</si>
  <si>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</si>
  <si>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</si>
  <si>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</si>
  <si>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</si>
  <si>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</si>
  <si>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</si>
  <si>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</si>
  <si>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</si>
  <si>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</si>
  <si>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</si>
  <si>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</si>
  <si>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</si>
  <si>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</si>
  <si>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</si>
  <si>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</si>
  <si>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</si>
  <si>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</si>
  <si>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</si>
  <si>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</si>
  <si>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</si>
  <si>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</si>
  <si>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</si>
  <si>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</si>
  <si>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</si>
  <si>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</si>
  <si>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</si>
  <si>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</si>
  <si>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</si>
  <si>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</si>
  <si>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</si>
  <si>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</si>
  <si>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</si>
  <si>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</si>
  <si>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</si>
  <si>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</si>
  <si>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</si>
  <si>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</si>
  <si>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</si>
  <si>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</si>
  <si>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</si>
  <si>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</si>
  <si>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</si>
  <si>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</si>
  <si>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</si>
  <si>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</si>
  <si>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</si>
  <si>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</si>
  <si>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</si>
  <si>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</si>
  <si>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</si>
  <si>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</si>
  <si>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</si>
  <si>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</si>
  <si>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</si>
  <si>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</si>
  <si>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</si>
  <si>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</si>
  <si>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</si>
  <si>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</si>
  <si>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</si>
  <si>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</si>
  <si>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</si>
  <si>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</si>
  <si>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</si>
  <si>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</si>
  <si>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</si>
  <si>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</si>
  <si>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</si>
  <si>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</si>
  <si>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</si>
  <si>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</si>
  <si>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</si>
  <si>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</si>
  <si>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</si>
  <si>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</si>
  <si>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</si>
  <si>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</si>
  <si>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</si>
  <si>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</si>
  <si>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</si>
  <si>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</si>
  <si>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</si>
  <si>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</si>
  <si>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</si>
  <si>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</si>
  <si>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</si>
  <si>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</si>
  <si>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</si>
  <si>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</si>
  <si>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</si>
  <si>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</si>
  <si>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</si>
  <si>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</si>
  <si>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</si>
  <si>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</si>
  <si>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</si>
  <si>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</si>
  <si>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</si>
  <si>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</si>
  <si>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</si>
  <si>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</si>
  <si>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</si>
  <si>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</si>
  <si>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</si>
  <si>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</si>
  <si>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</si>
  <si>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</si>
  <si>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</si>
  <si>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</si>
  <si>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</si>
  <si>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</si>
  <si>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</si>
  <si>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</si>
  <si>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</si>
  <si>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</si>
  <si>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</si>
  <si>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</si>
  <si>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</si>
  <si>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</si>
  <si>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</si>
  <si>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</si>
  <si>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</si>
  <si>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</si>
  <si>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</si>
  <si>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</si>
  <si>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</si>
  <si>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</si>
  <si>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</si>
  <si>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</si>
  <si>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</si>
  <si>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</si>
  <si>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</si>
  <si>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</si>
  <si>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</si>
  <si>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</si>
  <si>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</si>
  <si>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</si>
  <si>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</si>
  <si>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</si>
  <si>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</si>
  <si>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</si>
  <si>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</si>
  <si>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</si>
  <si>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</si>
  <si>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</si>
  <si>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</si>
  <si>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</si>
  <si>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</si>
  <si>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</si>
  <si>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</si>
  <si>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</si>
  <si>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</si>
  <si>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</si>
  <si>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</si>
  <si>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</si>
  <si>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</si>
  <si>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</si>
  <si>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</si>
  <si>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</si>
  <si>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</si>
  <si>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</si>
  <si>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</si>
  <si>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</si>
  <si>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</si>
  <si>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</si>
  <si>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</si>
  <si>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</si>
  <si>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</si>
  <si>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</si>
  <si>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</si>
  <si>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</si>
  <si>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</si>
  <si>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</si>
  <si>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</si>
  <si>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</si>
  <si>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</si>
  <si>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</si>
  <si>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</si>
  <si>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</si>
  <si>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</si>
  <si>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</si>
  <si>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</si>
  <si>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</si>
  <si>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</si>
  <si>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</si>
  <si>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</si>
  <si>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</si>
  <si>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</si>
  <si>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</si>
  <si>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</si>
  <si>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</si>
  <si>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</si>
  <si>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</si>
  <si>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</si>
  <si>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</si>
  <si>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</si>
  <si>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</si>
  <si>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</si>
  <si>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</si>
  <si>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</si>
  <si>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</si>
  <si>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</si>
  <si>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</si>
  <si>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</si>
  <si>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</si>
  <si>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</si>
  <si>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</si>
  <si>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</si>
  <si>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</si>
  <si>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</si>
  <si>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</si>
  <si>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</si>
  <si>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</si>
  <si>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</si>
  <si>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</si>
  <si>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</si>
  <si>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</si>
  <si>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</si>
  <si>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</si>
  <si>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</si>
  <si>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</si>
  <si>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</si>
  <si>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</si>
  <si>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</si>
  <si>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</si>
  <si>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</si>
  <si>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</si>
  <si>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</si>
  <si>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</si>
  <si>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</si>
  <si>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</si>
  <si>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</si>
  <si>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</si>
  <si>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</si>
  <si>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</si>
  <si>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</si>
  <si>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</si>
  <si>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</si>
  <si>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</si>
  <si>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</si>
  <si>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</si>
  <si>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</si>
  <si>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</si>
  <si>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</si>
  <si>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</si>
  <si>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</si>
  <si>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</si>
  <si>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</si>
  <si>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</si>
  <si>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</si>
  <si>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</si>
  <si>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</si>
  <si>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</si>
  <si>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</si>
  <si>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</si>
  <si>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</si>
  <si>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</si>
  <si>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</si>
  <si>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</si>
  <si>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</si>
  <si>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</si>
  <si>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</si>
  <si>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</si>
  <si>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</si>
  <si>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</si>
  <si>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</si>
  <si>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</si>
  <si>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</si>
  <si>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</si>
  <si>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</si>
  <si>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</si>
  <si>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</si>
  <si>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</si>
  <si>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</si>
  <si>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</si>
  <si>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</si>
  <si>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</si>
  <si>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</si>
  <si>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</si>
  <si>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</si>
  <si>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</si>
  <si>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</si>
  <si>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</si>
  <si>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</si>
  <si>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</si>
  <si>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</si>
  <si>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</si>
  <si>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</si>
  <si>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</si>
  <si>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</si>
  <si>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</si>
  <si>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</si>
  <si>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</si>
  <si>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</si>
  <si>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</si>
  <si>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</si>
  <si>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</si>
  <si>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</si>
  <si>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</si>
  <si>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</si>
  <si>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</si>
  <si>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</si>
  <si>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</si>
  <si>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</si>
  <si>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</si>
  <si>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</si>
  <si>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</si>
  <si>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</si>
  <si>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</si>
  <si>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</si>
  <si>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</si>
  <si>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</si>
  <si>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</si>
  <si>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</si>
  <si>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</si>
  <si>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</si>
  <si>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</si>
  <si>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</si>
  <si>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</si>
  <si>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</si>
  <si>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</si>
  <si>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</si>
  <si>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</si>
  <si>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</si>
  <si>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</si>
  <si>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</si>
  <si>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</si>
  <si>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</si>
  <si>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</si>
  <si>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</si>
  <si>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</si>
  <si>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</si>
  <si>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</si>
  <si>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</si>
  <si>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</si>
  <si>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</si>
  <si>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</si>
  <si>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</si>
  <si>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</si>
  <si>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</si>
  <si>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</si>
  <si>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</si>
  <si>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</si>
  <si>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</si>
  <si>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</si>
  <si>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</si>
  <si>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</si>
  <si>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</si>
  <si>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</si>
  <si>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</si>
  <si>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</si>
  <si>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</si>
  <si>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</si>
  <si>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</si>
  <si>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</si>
  <si>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</si>
  <si>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</si>
  <si>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</si>
  <si>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</si>
  <si>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</si>
  <si>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</si>
  <si>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</si>
  <si>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</si>
  <si>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</si>
  <si>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</si>
  <si>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</si>
  <si>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</si>
  <si>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</si>
  <si>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</si>
  <si>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</si>
  <si>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</si>
  <si>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</si>
  <si>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</si>
  <si>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</si>
  <si>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</si>
  <si>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</si>
  <si>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</si>
  <si>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</si>
  <si>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</si>
  <si>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</si>
  <si>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</si>
  <si>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</si>
  <si>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</si>
  <si>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</si>
  <si>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</si>
  <si>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</si>
  <si>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</si>
  <si>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</si>
  <si>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</si>
  <si>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</si>
  <si>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</si>
  <si>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</si>
  <si>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</si>
  <si>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</si>
  <si>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</si>
  <si>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</si>
  <si>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</si>
  <si>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</si>
  <si>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</si>
  <si>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</si>
  <si>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</si>
  <si>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</si>
  <si>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</si>
  <si>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</si>
  <si>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</si>
  <si>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</si>
  <si>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</si>
  <si>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</si>
  <si>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</si>
  <si>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</si>
  <si>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</si>
  <si>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</si>
  <si>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</si>
  <si>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</si>
  <si>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</si>
  <si>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</si>
  <si>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</si>
  <si>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</si>
  <si>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</si>
  <si>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</si>
  <si>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</si>
  <si>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</si>
  <si>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</si>
  <si>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</si>
  <si>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</si>
  <si>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</si>
  <si>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</si>
  <si>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</si>
  <si>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</si>
  <si>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</si>
  <si>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</si>
  <si>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</si>
  <si>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</si>
  <si>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</si>
  <si>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</si>
  <si>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</si>
  <si>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</si>
  <si>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</si>
  <si>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</si>
  <si>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</si>
  <si>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</si>
  <si>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</si>
  <si>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</si>
  <si>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</si>
  <si>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</si>
  <si>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</si>
  <si>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</si>
  <si>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</si>
  <si>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</si>
  <si>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</si>
  <si>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</si>
  <si>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</si>
  <si>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</si>
  <si>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</si>
  <si>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</si>
  <si>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</si>
  <si>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</si>
  <si>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</si>
  <si>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</si>
  <si>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</si>
  <si>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</si>
  <si>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</si>
  <si>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</si>
  <si>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</si>
  <si>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</si>
  <si>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</si>
  <si>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</si>
  <si>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</si>
  <si>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</si>
  <si>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</si>
  <si>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</si>
  <si>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</si>
  <si>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</si>
  <si>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</si>
  <si>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</si>
  <si>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</si>
  <si>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</si>
  <si>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</si>
  <si>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</si>
  <si>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</si>
  <si>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</si>
  <si>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</si>
  <si>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</si>
  <si>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</si>
  <si>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</si>
  <si>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</si>
  <si>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</si>
  <si>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</si>
  <si>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</si>
  <si>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</si>
  <si>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</si>
  <si>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</si>
  <si>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</si>
  <si>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</si>
  <si>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</si>
  <si>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</si>
  <si>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</si>
  <si>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</si>
  <si>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</si>
  <si>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</si>
  <si>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</si>
  <si>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</si>
  <si>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</si>
  <si>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</si>
  <si>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</si>
  <si>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</si>
  <si>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</si>
  <si>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</si>
  <si>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</si>
  <si>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</si>
  <si>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</si>
  <si>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</si>
  <si>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</si>
  <si>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</si>
  <si>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</si>
  <si>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</si>
  <si>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</si>
  <si>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</si>
  <si>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</si>
  <si>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</si>
  <si>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</si>
  <si>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</si>
  <si>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</si>
  <si>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</si>
  <si>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</si>
  <si>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</si>
  <si>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</si>
  <si>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</si>
  <si>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</si>
  <si>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</si>
  <si>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</si>
  <si>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</si>
  <si>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</si>
  <si>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</si>
  <si>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</si>
  <si>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</si>
  <si>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</si>
  <si>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</si>
  <si>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</si>
  <si>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</si>
  <si>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</si>
  <si>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</si>
  <si>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</si>
  <si>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</si>
  <si>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</si>
  <si>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</si>
  <si>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</si>
  <si>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</si>
  <si>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</si>
  <si>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</si>
  <si>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</si>
  <si>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</si>
  <si>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</si>
  <si>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</si>
  <si>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</si>
  <si>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</si>
  <si>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</si>
  <si>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</si>
  <si>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</si>
  <si>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</si>
  <si>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</si>
  <si>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</si>
  <si>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</si>
  <si>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</si>
  <si>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</si>
  <si>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</si>
  <si>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</si>
  <si>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</si>
  <si>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</si>
  <si>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</si>
  <si>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</si>
  <si>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</si>
  <si>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</si>
  <si>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</si>
  <si>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</si>
  <si>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</si>
  <si>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</si>
  <si>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</si>
  <si>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</si>
  <si>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</si>
  <si>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</si>
  <si>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</si>
  <si>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</si>
  <si>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</si>
  <si>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</si>
  <si>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</si>
  <si>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</si>
  <si>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</si>
  <si>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</si>
  <si>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</si>
  <si>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</si>
  <si>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</si>
  <si>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</si>
  <si>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</si>
  <si>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</si>
  <si>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</si>
  <si>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</si>
  <si>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</si>
  <si>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</si>
  <si>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</si>
  <si>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</si>
  <si>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</si>
  <si>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</si>
  <si>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</si>
  <si>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</si>
  <si>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</si>
  <si>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</si>
  <si>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</si>
  <si>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</si>
  <si>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</si>
  <si>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</si>
  <si>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</si>
  <si>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</si>
  <si>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</si>
  <si>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</si>
  <si>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</si>
  <si>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</si>
  <si>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</si>
  <si>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</si>
  <si>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</si>
  <si>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</si>
  <si>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</si>
  <si>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</si>
  <si>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</si>
  <si>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</si>
  <si>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</si>
  <si>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</si>
  <si>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</si>
  <si>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</si>
  <si>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</si>
  <si>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</si>
  <si>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</si>
  <si>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</si>
  <si>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</si>
  <si>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</si>
  <si>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</si>
  <si>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</si>
  <si>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</si>
  <si>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</si>
  <si>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</si>
  <si>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</si>
  <si>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</si>
  <si>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</si>
  <si>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</si>
  <si>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</si>
  <si>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</si>
  <si>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</si>
  <si>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</si>
  <si>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</si>
  <si>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</si>
  <si>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</si>
  <si>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</si>
  <si>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</si>
  <si>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</si>
  <si>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</si>
  <si>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</si>
  <si>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</si>
  <si>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</si>
  <si>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</si>
  <si>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</si>
  <si>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</si>
  <si>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</si>
  <si>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</si>
  <si>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</si>
  <si>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</si>
  <si>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</si>
  <si>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</si>
  <si>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</si>
  <si>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</si>
  <si>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</si>
  <si>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</si>
  <si>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</si>
  <si>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</si>
  <si>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</si>
  <si>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</si>
  <si>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</si>
  <si>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</si>
  <si>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</si>
  <si>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</si>
  <si>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</si>
  <si>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</si>
  <si>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</si>
  <si>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</si>
  <si>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</si>
  <si>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</si>
  <si>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</si>
  <si>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</si>
  <si>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</si>
  <si>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</si>
  <si>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</si>
  <si>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</si>
  <si>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</si>
  <si>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</si>
  <si>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</si>
  <si>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</si>
  <si>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</si>
  <si>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</si>
  <si>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</si>
  <si>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</si>
  <si>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</si>
  <si>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</si>
  <si>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</si>
  <si>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</si>
  <si>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</si>
  <si>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</si>
  <si>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</si>
  <si>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</si>
  <si>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</si>
  <si>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</si>
  <si>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</si>
  <si>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</si>
  <si>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</si>
  <si>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</si>
  <si>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</si>
  <si>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</si>
  <si>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</si>
  <si>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</si>
  <si>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</si>
  <si>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</si>
  <si>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</si>
  <si>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</si>
  <si>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</si>
  <si>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</si>
  <si>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</si>
  <si>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</si>
  <si>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</si>
  <si>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</si>
  <si>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</si>
  <si>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</si>
  <si>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</si>
  <si>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</si>
  <si>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</si>
  <si>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</si>
  <si>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</si>
  <si>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</si>
  <si>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</si>
  <si>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</si>
  <si>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</si>
  <si>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</si>
  <si>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</si>
  <si>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</si>
  <si>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</si>
  <si>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</si>
  <si>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</si>
  <si>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</si>
  <si>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</si>
  <si>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</si>
  <si>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</si>
  <si>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</si>
  <si>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</si>
  <si>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</si>
  <si>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</si>
  <si>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</si>
  <si>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</si>
  <si>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</si>
  <si>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</si>
  <si>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</si>
  <si>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</si>
  <si>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</si>
  <si>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</si>
  <si>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</si>
  <si>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</si>
  <si>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</si>
  <si>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</si>
  <si>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</si>
  <si>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</si>
  <si>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</si>
  <si>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</si>
  <si>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</si>
  <si>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</si>
  <si>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</si>
  <si>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</si>
  <si>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</si>
  <si>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</si>
  <si>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</si>
  <si>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</si>
  <si>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</si>
  <si>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</si>
  <si>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</si>
  <si>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</si>
  <si>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</si>
  <si>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</si>
  <si>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</si>
  <si>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</si>
  <si>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</si>
  <si>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</si>
  <si>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</si>
  <si>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</si>
  <si>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</si>
  <si>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</si>
  <si>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</si>
  <si>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</si>
  <si>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</si>
  <si>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</si>
  <si>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</si>
  <si>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</si>
  <si>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</si>
  <si>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</si>
  <si>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</si>
  <si>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</si>
  <si>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</si>
  <si>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</si>
  <si>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</si>
  <si>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</si>
  <si>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</si>
  <si>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</si>
  <si>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</si>
  <si>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</si>
  <si>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</si>
  <si>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</si>
  <si>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</si>
  <si>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</si>
  <si>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</si>
  <si>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</si>
  <si>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</si>
  <si>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</si>
  <si>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</si>
  <si>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</si>
  <si>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</si>
  <si>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</si>
  <si>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</si>
  <si>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</si>
  <si>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</si>
  <si>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</si>
  <si>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</si>
  <si>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</si>
  <si>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</si>
  <si>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</si>
  <si>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</si>
  <si>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</si>
  <si>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</si>
  <si>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</si>
  <si>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</si>
  <si>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</si>
  <si>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</si>
  <si>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</si>
  <si>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</si>
  <si>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</si>
  <si>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</si>
  <si>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</si>
  <si>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</si>
  <si>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</si>
  <si>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</si>
  <si>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</si>
  <si>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</si>
  <si>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</si>
  <si>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</si>
  <si>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</si>
  <si>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</si>
  <si>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</si>
  <si>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</si>
  <si>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</si>
  <si>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</si>
  <si>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</si>
  <si>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</si>
  <si>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</si>
  <si>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</si>
  <si>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</si>
  <si>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</si>
  <si>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</si>
  <si>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</si>
  <si>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</si>
  <si>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</si>
  <si>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</si>
  <si>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</si>
  <si>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</si>
  <si>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</si>
  <si>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</si>
  <si>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</si>
  <si>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</si>
  <si>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</si>
  <si>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</si>
  <si>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</si>
  <si>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</si>
  <si>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</si>
  <si>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</si>
  <si>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</si>
  <si>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</si>
  <si>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</si>
  <si>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</si>
  <si>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</si>
  <si>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</si>
  <si>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</si>
  <si>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</si>
  <si>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</si>
  <si>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</si>
  <si>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</si>
  <si>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</si>
  <si>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</si>
  <si>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</si>
  <si>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</si>
  <si>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</si>
  <si>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</si>
  <si>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</si>
  <si>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</si>
  <si>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</si>
  <si>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</si>
  <si>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</si>
  <si>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</si>
  <si>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</si>
  <si>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</si>
  <si>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</si>
  <si>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</si>
  <si>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</si>
  <si>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</si>
  <si>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</si>
  <si>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</si>
  <si>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</si>
  <si>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</si>
  <si>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</si>
  <si>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</si>
  <si>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</si>
  <si>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</si>
  <si>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</si>
  <si>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</si>
  <si>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</si>
  <si>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</si>
  <si>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</si>
  <si>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</si>
  <si>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</si>
  <si>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</si>
  <si>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</si>
  <si>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</si>
  <si>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</si>
  <si>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</si>
  <si>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</si>
  <si>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</si>
  <si>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</si>
  <si>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</si>
  <si>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</si>
  <si>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</si>
  <si>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</si>
  <si>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</si>
  <si>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</si>
  <si>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</si>
  <si>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</si>
  <si>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</si>
  <si>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</si>
  <si>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</si>
  <si>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</si>
  <si>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</si>
  <si>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</si>
  <si>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</si>
  <si>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</si>
  <si>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</si>
  <si>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</si>
  <si>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</si>
  <si>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</si>
  <si>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</si>
  <si>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</si>
  <si>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</si>
  <si>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</si>
  <si>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</si>
  <si>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</si>
  <si>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</si>
  <si>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</si>
  <si>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</si>
  <si>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</si>
  <si>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</si>
  <si>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</si>
  <si>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</si>
  <si>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</si>
  <si>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</si>
  <si>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</si>
  <si>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</si>
  <si>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</si>
  <si>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</si>
  <si>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</si>
  <si>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</si>
  <si>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</si>
  <si>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</si>
  <si>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</si>
  <si>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</si>
  <si>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</si>
  <si>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</si>
  <si>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</si>
  <si>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</si>
  <si>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</si>
  <si>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</si>
  <si>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</si>
  <si>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</si>
  <si>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</si>
  <si>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</si>
  <si>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</si>
  <si>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</si>
  <si>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</si>
  <si>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</si>
  <si>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</si>
  <si>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</si>
  <si>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</si>
  <si>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</si>
  <si>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</si>
  <si>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</si>
  <si>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</si>
  <si>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</si>
  <si>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</si>
  <si>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</si>
  <si>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</si>
  <si>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</si>
  <si>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</si>
  <si>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</si>
  <si>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</si>
  <si>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</si>
  <si>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</si>
  <si>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</si>
  <si>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</si>
  <si>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</si>
  <si>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</si>
  <si>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</si>
  <si>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</si>
  <si>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</si>
  <si>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</si>
  <si>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</si>
  <si>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</si>
  <si>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</si>
  <si>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</si>
  <si>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</si>
  <si>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</si>
  <si>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</si>
  <si>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</si>
  <si>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</si>
  <si>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</si>
  <si>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</si>
  <si>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</si>
  <si>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</si>
  <si>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</si>
  <si>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</si>
  <si>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</si>
  <si>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</si>
  <si>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</si>
  <si>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</si>
  <si>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</si>
  <si>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</si>
  <si>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</si>
  <si>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</si>
  <si>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</si>
  <si>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</si>
  <si>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</si>
  <si>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</si>
  <si>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</si>
  <si>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</si>
  <si>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</si>
  <si>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</si>
  <si>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</si>
  <si>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</si>
  <si>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</si>
  <si>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</si>
  <si>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</si>
  <si>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</si>
  <si>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</si>
  <si>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</si>
  <si>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</si>
  <si>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</si>
  <si>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</si>
  <si>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</si>
  <si>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</si>
  <si>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</si>
  <si>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</si>
  <si>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</si>
  <si>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</si>
  <si>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</si>
  <si>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</si>
  <si>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</si>
  <si>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</si>
  <si>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</si>
  <si>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</si>
  <si>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</si>
  <si>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</si>
  <si>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</si>
  <si>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</si>
  <si>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</si>
  <si>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</si>
  <si>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</si>
  <si>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</si>
  <si>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</si>
  <si>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</si>
  <si>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</si>
  <si>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</si>
  <si>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</si>
  <si>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</si>
  <si>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</si>
  <si>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</si>
  <si>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</si>
  <si>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</si>
  <si>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</si>
  <si>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</si>
  <si>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</si>
  <si>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</si>
  <si>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</si>
  <si>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</si>
  <si>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</si>
  <si>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</si>
  <si>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</si>
  <si>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</si>
  <si>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</si>
  <si>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</si>
  <si>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</si>
  <si>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</si>
  <si>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</si>
  <si>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</si>
  <si>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</si>
  <si>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</si>
  <si>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</si>
  <si>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</si>
  <si>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</si>
  <si>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</si>
  <si>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</si>
  <si>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</si>
  <si>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</si>
  <si>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</si>
  <si>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</si>
  <si>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</si>
  <si>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</si>
  <si>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</si>
  <si>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</si>
  <si>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</si>
  <si>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</si>
  <si>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</si>
  <si>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</si>
  <si>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</si>
  <si>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</si>
  <si>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</si>
  <si>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</si>
  <si>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</si>
  <si>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</si>
  <si>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</si>
  <si>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</si>
  <si>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</si>
  <si>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</si>
  <si>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</si>
  <si>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</si>
  <si>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</si>
  <si>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</si>
  <si>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</si>
  <si>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</si>
  <si>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</si>
  <si>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</si>
  <si>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</si>
  <si>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</si>
  <si>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</si>
  <si>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</si>
  <si>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</si>
  <si>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</si>
  <si>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</si>
  <si>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</si>
  <si>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</si>
  <si>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</si>
  <si>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</si>
  <si>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</si>
  <si>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</si>
  <si>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</si>
  <si>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</si>
  <si>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</si>
  <si>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</si>
  <si>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</si>
  <si>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</si>
  <si>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</si>
  <si>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</si>
  <si>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</si>
  <si>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</si>
  <si>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</si>
  <si>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</si>
  <si>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</si>
  <si>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</si>
  <si>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</si>
  <si>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</si>
  <si>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</si>
  <si>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</si>
  <si>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</si>
  <si>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</si>
  <si>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</si>
  <si>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</si>
  <si>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</si>
  <si>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</si>
  <si>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</si>
  <si>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</si>
  <si>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</si>
  <si>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</si>
  <si>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</si>
  <si>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</si>
  <si>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</si>
  <si>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</si>
  <si>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</si>
  <si>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</si>
  <si>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</si>
  <si>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</si>
  <si>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</si>
  <si>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</si>
  <si>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</si>
  <si>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</si>
  <si>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</si>
  <si>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</si>
  <si>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</si>
  <si>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</si>
  <si>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</si>
  <si>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</si>
  <si>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</si>
  <si>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</si>
  <si>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</si>
  <si>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</si>
  <si>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</si>
  <si>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</si>
  <si>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</si>
  <si>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</si>
  <si>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</si>
  <si>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</si>
  <si>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</si>
  <si>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</si>
  <si>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</si>
  <si>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</si>
  <si>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</si>
  <si>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</si>
  <si>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</si>
  <si>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</si>
  <si>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</si>
  <si>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</si>
  <si>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</si>
  <si>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</si>
  <si>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</si>
  <si>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</si>
  <si>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</si>
  <si>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</si>
  <si>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</si>
  <si>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</si>
  <si>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</si>
  <si>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</si>
  <si>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</si>
  <si>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</si>
  <si>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</si>
  <si>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</si>
  <si>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</si>
  <si>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</si>
  <si>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</si>
  <si>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</si>
  <si>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</si>
  <si>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</si>
  <si>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</si>
  <si>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</si>
  <si>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</si>
  <si>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</si>
  <si>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</si>
  <si>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</si>
  <si>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</si>
  <si>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</si>
  <si>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</si>
  <si>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</si>
  <si>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</si>
  <si>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</si>
  <si>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</si>
  <si>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</si>
  <si>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</si>
  <si>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</si>
  <si>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</si>
  <si>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</si>
  <si>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</si>
  <si>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</si>
  <si>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</si>
  <si>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</si>
  <si>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</si>
  <si>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</si>
  <si>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</si>
  <si>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</si>
  <si>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</si>
  <si>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</si>
  <si>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</si>
  <si>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</si>
  <si>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</si>
  <si>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</si>
  <si>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</si>
  <si>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</si>
  <si>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</si>
  <si>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</si>
  <si>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</si>
  <si>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</si>
  <si>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</si>
  <si>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</si>
  <si>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</si>
  <si>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</si>
  <si>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</si>
  <si>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</si>
  <si>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</si>
  <si>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</si>
  <si>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</si>
  <si>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</si>
  <si>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</si>
  <si>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</si>
  <si>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</si>
  <si>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</si>
  <si>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</si>
  <si>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</si>
  <si>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</si>
  <si>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</si>
  <si>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</si>
  <si>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</si>
  <si>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</si>
  <si>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</si>
  <si>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</si>
  <si>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</si>
  <si>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</si>
  <si>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</si>
  <si>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</si>
  <si>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</si>
  <si>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</si>
  <si>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</si>
  <si>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</si>
  <si>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</si>
  <si>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</si>
  <si>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</si>
  <si>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</si>
  <si>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</si>
  <si>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</si>
  <si>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</si>
  <si>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</si>
  <si>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</si>
  <si>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</si>
  <si>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</si>
  <si>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</si>
  <si>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</si>
  <si>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</si>
  <si>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</si>
  <si>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</si>
  <si>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</si>
  <si>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</si>
  <si>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</si>
  <si>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</si>
  <si>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</si>
  <si>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</si>
  <si>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</si>
  <si>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</si>
  <si>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</si>
  <si>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</si>
  <si>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</si>
  <si>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</si>
  <si>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</si>
  <si>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</si>
  <si>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</si>
  <si>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</si>
  <si>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</si>
  <si>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</si>
  <si>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</si>
  <si>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</si>
  <si>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</si>
  <si>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</si>
  <si>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</si>
  <si>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</si>
  <si>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</si>
  <si>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</si>
  <si>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</si>
  <si>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</si>
  <si>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</si>
  <si>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</si>
  <si>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</si>
  <si>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</si>
  <si>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</si>
  <si>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</si>
  <si>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</si>
  <si>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</si>
  <si>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</si>
  <si>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</si>
  <si>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</si>
  <si>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</si>
  <si>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</si>
  <si>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</si>
  <si>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</si>
  <si>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</si>
  <si>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</si>
  <si>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</si>
  <si>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</si>
  <si>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</si>
  <si>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</si>
  <si>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</si>
  <si>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</si>
  <si>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</si>
  <si>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</si>
  <si>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</si>
  <si>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</si>
  <si>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</si>
  <si>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</si>
  <si>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</si>
  <si>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</si>
  <si>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</si>
  <si>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</si>
  <si>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</si>
  <si>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</si>
  <si>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</si>
  <si>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</si>
  <si>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</si>
  <si>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</si>
  <si>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</si>
  <si>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</si>
  <si>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</si>
  <si>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</si>
  <si>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</si>
  <si>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</si>
  <si>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</si>
  <si>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</si>
  <si>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</si>
  <si>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</si>
  <si>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</si>
  <si>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</si>
  <si>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</si>
  <si>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</si>
  <si>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</si>
  <si>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</si>
  <si>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</si>
  <si>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</si>
  <si>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</si>
  <si>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</si>
  <si>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</si>
  <si>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</si>
  <si>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</si>
  <si>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</si>
  <si>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</si>
  <si>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</si>
  <si>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</si>
  <si>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</si>
  <si>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</si>
  <si>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</si>
  <si>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</si>
  <si>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</si>
  <si>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</si>
  <si>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</si>
  <si>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</si>
  <si>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</si>
  <si>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</si>
  <si>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</si>
  <si>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</si>
  <si>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</si>
  <si>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</si>
  <si>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</si>
  <si>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</si>
  <si>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</si>
  <si>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</si>
  <si>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</si>
  <si>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</si>
  <si>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</si>
  <si>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</si>
  <si>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</si>
  <si>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</si>
  <si>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</si>
  <si>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</si>
  <si>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</si>
  <si>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</si>
  <si>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</si>
  <si>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</si>
  <si>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</si>
  <si>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</si>
  <si>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</si>
  <si>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</si>
  <si>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</si>
  <si>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</si>
  <si>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</si>
  <si>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</si>
  <si>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</si>
  <si>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</si>
  <si>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</si>
  <si>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</si>
  <si>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</si>
  <si>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</si>
  <si>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</si>
  <si>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</si>
  <si>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</si>
  <si>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</si>
  <si>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</si>
  <si>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</si>
  <si>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</si>
  <si>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</si>
  <si>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</si>
  <si>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</si>
  <si>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</si>
  <si>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</si>
  <si>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</si>
  <si>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</si>
  <si>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</si>
  <si>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</si>
  <si>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</si>
  <si>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</si>
  <si>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</si>
  <si>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</si>
  <si>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</si>
  <si>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</si>
  <si>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</si>
  <si>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</si>
  <si>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</si>
  <si>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</si>
  <si>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</si>
  <si>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</si>
  <si>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</si>
  <si>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</si>
  <si>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</si>
  <si>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</si>
  <si>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</si>
  <si>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</si>
  <si>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</si>
  <si>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</si>
  <si>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</si>
  <si>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</si>
  <si>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</si>
  <si>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</si>
  <si>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</si>
  <si>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</si>
  <si>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</si>
  <si>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</si>
  <si>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</si>
  <si>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</si>
  <si>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</si>
  <si>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</si>
  <si>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</si>
  <si>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</si>
  <si>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</si>
  <si>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</si>
  <si>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</si>
  <si>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</si>
  <si>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</si>
  <si>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</si>
  <si>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</si>
  <si>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</si>
  <si>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</si>
  <si>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</si>
  <si>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</si>
  <si>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</si>
  <si>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</si>
  <si>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</si>
  <si>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</si>
  <si>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</si>
  <si>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</si>
  <si>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</si>
  <si>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</si>
  <si>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</si>
  <si>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</si>
  <si>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</si>
  <si>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</si>
  <si>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</si>
  <si>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</si>
  <si>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</si>
  <si>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</si>
  <si>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</si>
  <si>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</si>
  <si>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</si>
  <si>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</si>
  <si>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</si>
  <si>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</si>
  <si>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</si>
  <si>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</si>
  <si>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</si>
  <si>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</si>
  <si>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</si>
  <si>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</si>
  <si>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</si>
  <si>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</si>
  <si>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</si>
  <si>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</si>
  <si>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</si>
  <si>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</si>
  <si>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</si>
  <si>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</si>
  <si>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</si>
  <si>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</si>
  <si>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</si>
  <si>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</si>
  <si>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</si>
  <si>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</si>
  <si>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</si>
  <si>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</si>
  <si>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</si>
  <si>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</si>
  <si>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</si>
  <si>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</si>
  <si>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</si>
  <si>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</si>
  <si>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</si>
  <si>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</si>
  <si>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</si>
  <si>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</si>
  <si>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</si>
  <si>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</si>
  <si>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</si>
  <si>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</si>
  <si>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</si>
  <si>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</si>
  <si>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</si>
  <si>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</si>
  <si>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</si>
  <si>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</si>
  <si>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</si>
  <si>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</si>
  <si>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</si>
  <si>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</si>
  <si>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</si>
  <si>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</si>
  <si>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</si>
  <si>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</si>
  <si>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</si>
  <si>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</si>
  <si>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</si>
  <si>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</si>
  <si>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</si>
  <si>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</si>
  <si>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</si>
  <si>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</si>
  <si>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</si>
  <si>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</si>
  <si>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</si>
  <si>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</si>
  <si>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</si>
  <si>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</si>
  <si>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</si>
  <si>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</si>
  <si>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</si>
  <si>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</si>
  <si>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</si>
  <si>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</si>
  <si>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</si>
  <si>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</si>
  <si>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</si>
  <si>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</si>
  <si>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</si>
  <si>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</si>
  <si>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</si>
  <si>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</si>
  <si>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</si>
  <si>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</si>
  <si>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</si>
  <si>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</si>
  <si>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</si>
  <si>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</si>
  <si>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</si>
  <si>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</si>
  <si>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</si>
  <si>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</si>
  <si>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</si>
  <si>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</si>
  <si>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</si>
  <si>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</si>
  <si>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</si>
  <si>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</si>
  <si>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</si>
  <si>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</si>
  <si>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</si>
  <si>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</si>
  <si>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</si>
  <si>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</si>
  <si>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</si>
  <si>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</si>
  <si>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</si>
  <si>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</si>
  <si>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</si>
  <si>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</si>
  <si>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</si>
  <si>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</si>
  <si>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</si>
  <si>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</si>
  <si>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</si>
  <si>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</si>
  <si>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</si>
  <si>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</si>
  <si>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</si>
  <si>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</si>
  <si>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</si>
  <si>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</si>
  <si>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</si>
  <si>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</si>
  <si>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</si>
  <si>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</si>
  <si>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</si>
  <si>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</si>
  <si>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</si>
  <si>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</si>
  <si>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</si>
  <si>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</si>
  <si>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</si>
  <si>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</si>
  <si>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</si>
  <si>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</si>
  <si>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</si>
  <si>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</si>
  <si>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</si>
  <si>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</si>
  <si>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</si>
  <si>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</si>
  <si>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</si>
  <si>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</si>
  <si>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</si>
  <si>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</si>
  <si>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</si>
  <si>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</si>
  <si>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</si>
  <si>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</si>
  <si>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</si>
  <si>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</si>
  <si>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</si>
  <si>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</si>
  <si>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</si>
  <si>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</si>
  <si>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</si>
  <si>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</si>
  <si>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</si>
  <si>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</si>
  <si>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</si>
  <si>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</si>
  <si>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</si>
  <si>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</si>
  <si>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</si>
  <si>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</si>
  <si>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</si>
  <si>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</si>
  <si>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</si>
  <si>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</si>
  <si>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</si>
  <si>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</si>
  <si>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</si>
  <si>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</si>
  <si>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</si>
  <si>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</si>
  <si>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</si>
  <si>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</si>
  <si>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</si>
  <si>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</si>
  <si>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</si>
  <si>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</si>
  <si>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</si>
  <si>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</si>
  <si>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</si>
  <si>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</si>
  <si>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</si>
  <si>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</si>
  <si>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</si>
  <si>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</si>
  <si>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</si>
  <si>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</si>
  <si>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</si>
  <si>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</si>
  <si>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</si>
  <si>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</si>
  <si>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</si>
  <si>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</si>
  <si>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</si>
  <si>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</si>
  <si>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</si>
  <si>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</si>
  <si>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</si>
  <si>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</si>
  <si>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</si>
  <si>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</si>
  <si>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</si>
  <si>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</si>
  <si>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</si>
  <si>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</si>
  <si>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</si>
  <si>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</si>
  <si>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</si>
  <si>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</si>
  <si>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</si>
  <si>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</si>
  <si>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</si>
  <si>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</si>
  <si>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</si>
  <si>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</si>
  <si>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</si>
  <si>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</si>
  <si>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</si>
  <si>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</si>
  <si>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</si>
  <si>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</si>
  <si>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</si>
  <si>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</si>
  <si>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</si>
  <si>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</si>
  <si>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</si>
  <si>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</si>
  <si>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</si>
  <si>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</si>
  <si>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</si>
  <si>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</si>
  <si>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</si>
  <si>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</si>
  <si>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</si>
  <si>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</si>
  <si>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</si>
  <si>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</si>
  <si>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</si>
  <si>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</si>
  <si>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</si>
  <si>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</si>
  <si>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</si>
  <si>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</si>
  <si>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</si>
  <si>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</si>
  <si>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</si>
  <si>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</si>
  <si>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</si>
  <si>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</si>
  <si>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</si>
  <si>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</si>
  <si>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</si>
  <si>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</si>
  <si>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</si>
  <si>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</si>
  <si>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</si>
  <si>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</si>
  <si>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</si>
  <si>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</si>
  <si>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</si>
  <si>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</si>
  <si>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</si>
  <si>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</si>
  <si>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</si>
  <si>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</si>
  <si>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</si>
  <si>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</si>
  <si>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</si>
  <si>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</si>
  <si>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</si>
  <si>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</si>
  <si>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</si>
  <si>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</si>
  <si>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</si>
  <si>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</si>
  <si>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</si>
  <si>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</si>
  <si>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</si>
  <si>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</si>
  <si>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</si>
  <si>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</si>
  <si>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</si>
  <si>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</si>
  <si>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</si>
  <si>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</si>
  <si>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</si>
  <si>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</si>
  <si>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</si>
  <si>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</si>
  <si>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</si>
  <si>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</si>
  <si>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</si>
  <si>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</si>
  <si>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</si>
  <si>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</si>
  <si>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</si>
  <si>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</si>
  <si>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</si>
  <si>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</si>
  <si>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</si>
  <si>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</si>
  <si>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</si>
  <si>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</si>
  <si>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</si>
  <si>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</si>
  <si>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</si>
  <si>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</si>
  <si>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</si>
  <si>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</si>
  <si>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</si>
  <si>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</si>
  <si>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</si>
  <si>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</si>
  <si>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</si>
  <si>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</si>
  <si>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</si>
  <si>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</si>
  <si>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</si>
  <si>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</si>
  <si>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</si>
  <si>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</si>
  <si>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</si>
  <si>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</si>
  <si>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</si>
  <si>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</si>
  <si>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</si>
  <si>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</si>
  <si>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</si>
  <si>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</si>
  <si>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</si>
  <si>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</si>
  <si>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</si>
  <si>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</si>
  <si>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</si>
  <si>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</si>
  <si>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</si>
  <si>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</si>
  <si>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</si>
  <si>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</si>
  <si>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</si>
  <si>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</si>
  <si>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</si>
  <si>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</si>
  <si>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</si>
  <si>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</si>
  <si>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</si>
  <si>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</si>
  <si>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</si>
  <si>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</si>
  <si>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</si>
  <si>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</si>
  <si>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</si>
  <si>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</si>
  <si>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</si>
  <si>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</si>
  <si>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</si>
  <si>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</si>
  <si>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</si>
  <si>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</si>
  <si>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</si>
  <si>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</si>
  <si>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</si>
  <si>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</si>
  <si>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</si>
  <si>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</si>
  <si>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</si>
  <si>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</si>
  <si>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</si>
  <si>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</si>
  <si>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</si>
  <si>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</si>
  <si>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</si>
  <si>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</si>
  <si>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</si>
  <si>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</si>
  <si>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</si>
  <si>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</si>
  <si>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</si>
  <si>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</si>
  <si>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</si>
  <si>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</si>
  <si>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</si>
  <si>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</si>
  <si>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</si>
  <si>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</si>
  <si>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</si>
  <si>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</si>
  <si>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</si>
  <si>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</si>
  <si>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</si>
  <si>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</si>
  <si>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</si>
  <si>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</si>
  <si>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</si>
  <si>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</si>
  <si>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</si>
  <si>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</si>
  <si>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</si>
  <si>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</si>
  <si>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</si>
  <si>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</si>
  <si>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</si>
  <si>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</si>
  <si>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</si>
  <si>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</si>
  <si>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</si>
  <si>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</si>
  <si>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</si>
  <si>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</si>
  <si>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</si>
  <si>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</si>
  <si>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</si>
  <si>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</si>
  <si>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</si>
  <si>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</si>
  <si>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</si>
  <si>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</si>
  <si>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</si>
  <si>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</si>
  <si>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</si>
  <si>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</si>
  <si>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</si>
  <si>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</si>
  <si>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</si>
  <si>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</si>
  <si>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</si>
  <si>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</si>
  <si>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</si>
  <si>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</si>
  <si>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</si>
  <si>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</si>
  <si>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</si>
  <si>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</si>
  <si>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</si>
  <si>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</si>
  <si>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</si>
  <si>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</si>
  <si>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</si>
  <si>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</si>
  <si>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</si>
  <si>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</si>
  <si>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</si>
  <si>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</si>
  <si>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</si>
  <si>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</si>
  <si>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</si>
  <si>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</si>
  <si>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</si>
  <si>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</si>
  <si>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</si>
  <si>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</si>
  <si>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</si>
  <si>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</si>
  <si>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</si>
  <si>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</si>
  <si>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</si>
  <si>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</si>
  <si>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</si>
  <si>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</si>
  <si>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</si>
  <si>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</si>
  <si>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</si>
  <si>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</si>
  <si>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</si>
  <si>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</si>
  <si>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</si>
  <si>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</si>
  <si>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</si>
  <si>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</si>
  <si>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</si>
  <si>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</si>
  <si>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</si>
  <si>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</si>
  <si>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</si>
  <si>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</si>
  <si>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</si>
  <si>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</si>
  <si>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</si>
  <si>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</si>
  <si>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</si>
  <si>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</si>
  <si>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</si>
  <si>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</si>
  <si>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</si>
  <si>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</si>
  <si>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</si>
  <si>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</si>
  <si>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</si>
  <si>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</si>
  <si>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</si>
  <si>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</si>
  <si>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</si>
  <si>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</si>
  <si>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</si>
  <si>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</si>
  <si>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</si>
  <si>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</si>
  <si>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</si>
  <si>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</si>
  <si>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</si>
  <si>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</si>
  <si>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</si>
  <si>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</si>
  <si>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</si>
  <si>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</si>
  <si>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</si>
  <si>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</si>
  <si>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</si>
  <si>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</si>
  <si>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</si>
  <si>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</si>
  <si>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</si>
  <si>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</si>
  <si>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</si>
  <si>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</si>
  <si>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</si>
  <si>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</si>
  <si>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</si>
  <si>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</si>
  <si>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</si>
  <si>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</si>
  <si>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</si>
  <si>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</si>
  <si>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</si>
  <si>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</si>
  <si>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</si>
  <si>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</si>
  <si>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</si>
  <si>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</si>
  <si>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</si>
  <si>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</si>
  <si>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</si>
  <si>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</si>
  <si>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</si>
  <si>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</si>
  <si>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</si>
  <si>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</si>
  <si>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</si>
  <si>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</si>
  <si>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</si>
  <si>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</si>
  <si>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</si>
  <si>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</si>
  <si>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</si>
  <si>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</si>
  <si>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</si>
  <si>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</si>
  <si>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</si>
  <si>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</si>
  <si>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</si>
  <si>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</si>
  <si>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</si>
  <si>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</si>
  <si>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</si>
  <si>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</si>
  <si>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</si>
  <si>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</si>
  <si>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</si>
  <si>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</si>
  <si>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</si>
  <si>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</si>
  <si>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</si>
  <si>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</si>
  <si>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</si>
  <si>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</si>
  <si>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</si>
  <si>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</si>
  <si>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</si>
  <si>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</si>
  <si>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</si>
  <si>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</si>
  <si>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</si>
  <si>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</si>
  <si>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</si>
  <si>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</si>
  <si>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</si>
  <si>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</si>
  <si>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</si>
  <si>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</si>
  <si>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</si>
  <si>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</si>
  <si>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</si>
  <si>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</si>
  <si>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</si>
  <si>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</si>
  <si>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</si>
  <si>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</si>
  <si>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</si>
  <si>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</si>
  <si>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</si>
  <si>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</si>
  <si>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</si>
  <si>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</si>
  <si>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</si>
  <si>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</si>
  <si>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</si>
  <si>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</si>
  <si>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</si>
  <si>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</si>
  <si>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</si>
  <si>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</si>
  <si>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</si>
  <si>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</si>
  <si>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</si>
  <si>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</si>
  <si>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</si>
  <si>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</si>
  <si>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</si>
  <si>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</si>
  <si>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</si>
  <si>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</si>
  <si>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</si>
  <si>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</si>
  <si>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</si>
  <si>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</si>
  <si>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</si>
  <si>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</si>
  <si>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</si>
  <si>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</si>
  <si>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</si>
  <si>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</si>
  <si>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</si>
  <si>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</si>
  <si>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</si>
  <si>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</si>
  <si>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</si>
  <si>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</si>
  <si>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</si>
  <si>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</si>
  <si>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</si>
  <si>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</si>
  <si>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</si>
  <si>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</si>
  <si>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</si>
  <si>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</si>
  <si>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</si>
  <si>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</si>
  <si>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</si>
  <si>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</si>
  <si>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</si>
  <si>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</si>
  <si>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</si>
  <si>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</si>
  <si>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</si>
  <si>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</si>
  <si>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</si>
  <si>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</si>
  <si>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</si>
  <si>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</si>
  <si>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</si>
  <si>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</si>
  <si>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</si>
  <si>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</si>
  <si>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</si>
  <si>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</si>
  <si>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</si>
  <si>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</si>
  <si>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</si>
  <si>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</si>
  <si>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</si>
  <si>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</si>
  <si>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</si>
  <si>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</si>
  <si>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</si>
  <si>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</si>
  <si>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</si>
  <si>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</si>
  <si>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</si>
  <si>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</si>
  <si>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</si>
  <si>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</si>
  <si>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</si>
  <si>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</si>
  <si>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</si>
  <si>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</si>
  <si>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</si>
  <si>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</si>
  <si>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</si>
  <si>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</si>
  <si>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</si>
  <si>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</si>
  <si>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</si>
  <si>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</si>
  <si>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</si>
  <si>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</si>
  <si>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</si>
  <si>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</si>
  <si>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</si>
  <si>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</si>
  <si>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</si>
  <si>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</si>
  <si>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</si>
  <si>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</si>
  <si>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</si>
  <si>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</si>
  <si>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</si>
  <si>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</si>
  <si>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</si>
  <si>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</si>
  <si>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</si>
  <si>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</si>
  <si>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</si>
  <si>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</si>
  <si>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</si>
  <si>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</si>
  <si>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</si>
  <si>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</si>
  <si>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</si>
  <si>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</si>
  <si>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</si>
  <si>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</si>
  <si>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</si>
  <si>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</si>
  <si>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</si>
  <si>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</si>
  <si>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</si>
  <si>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</si>
  <si>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</si>
  <si>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</si>
  <si>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</si>
  <si>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</si>
  <si>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</si>
  <si>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</si>
  <si>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</si>
  <si>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</si>
  <si>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</si>
  <si>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</si>
  <si>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</si>
  <si>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</si>
  <si>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</si>
  <si>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</si>
  <si>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</si>
  <si>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</si>
  <si>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</si>
  <si>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</si>
  <si>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</si>
  <si>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</si>
  <si>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</si>
  <si>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</si>
  <si>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</si>
  <si>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</si>
  <si>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</si>
  <si>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</si>
  <si>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</si>
  <si>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</si>
  <si>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</si>
  <si>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</si>
  <si>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</si>
  <si>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</si>
  <si>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</si>
  <si>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</si>
  <si>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</si>
  <si>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</si>
  <si>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</si>
  <si>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</si>
  <si>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</si>
  <si>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</si>
  <si>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</si>
  <si>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</si>
  <si>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</si>
  <si>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</si>
  <si>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</si>
  <si>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</si>
  <si>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</si>
  <si>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</si>
  <si>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</si>
  <si>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</si>
  <si>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</si>
  <si>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</si>
  <si>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</si>
  <si>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</si>
  <si>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</si>
  <si>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</si>
  <si>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</si>
  <si>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</si>
  <si>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</si>
  <si>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</si>
  <si>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</si>
  <si>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</si>
  <si>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</si>
  <si>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</si>
  <si>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</si>
  <si>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</si>
  <si>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</si>
  <si>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</si>
  <si>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</si>
  <si>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</si>
  <si>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</si>
  <si>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</si>
  <si>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</si>
  <si>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</si>
  <si>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</si>
  <si>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</si>
  <si>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</si>
  <si>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</si>
  <si>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</si>
  <si>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</si>
  <si>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</si>
  <si>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</si>
  <si>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</si>
  <si>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</si>
  <si>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</si>
  <si>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</si>
  <si>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</si>
  <si>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</si>
  <si>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</si>
  <si>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</si>
  <si>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</si>
  <si>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</si>
  <si>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</si>
  <si>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</si>
  <si>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</si>
  <si>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</si>
  <si>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</si>
  <si>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</si>
  <si>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</si>
  <si>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</si>
  <si>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</si>
  <si>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</si>
  <si>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</si>
  <si>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</si>
  <si>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</si>
  <si>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</si>
  <si>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</si>
  <si>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</si>
  <si>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</si>
  <si>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</si>
  <si>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</si>
  <si>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</si>
  <si>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</si>
  <si>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</si>
  <si>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</si>
  <si>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</si>
  <si>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</si>
  <si>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</si>
  <si>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</si>
  <si>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</si>
  <si>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</si>
  <si>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</si>
  <si>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</si>
  <si>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</si>
  <si>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</si>
  <si>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</si>
  <si>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</si>
  <si>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</si>
  <si>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</si>
  <si>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</si>
  <si>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</si>
  <si>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</si>
  <si>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</si>
  <si>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</si>
  <si>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</si>
  <si>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</si>
  <si>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</si>
  <si>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</si>
  <si>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</si>
  <si>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</si>
  <si>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</si>
  <si>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</si>
  <si>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</si>
  <si>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</si>
  <si>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</si>
  <si>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</si>
  <si>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</si>
  <si>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</si>
  <si>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</si>
  <si>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</si>
  <si>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</si>
  <si>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</si>
  <si>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</si>
  <si>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</si>
  <si>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</si>
  <si>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</si>
  <si>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</si>
  <si>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</si>
  <si>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</si>
  <si>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</si>
  <si>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</si>
  <si>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</si>
  <si>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</si>
  <si>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</si>
  <si>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</si>
  <si>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</si>
  <si>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</si>
  <si>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</si>
  <si>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</si>
  <si>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</si>
  <si>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</si>
  <si>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</si>
  <si>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</si>
  <si>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</si>
  <si>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</si>
  <si>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</si>
  <si>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</si>
  <si>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</si>
  <si>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</si>
  <si>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</si>
  <si>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</si>
  <si>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</si>
  <si>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</si>
  <si>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</si>
  <si>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</si>
  <si>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</si>
  <si>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</si>
  <si>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</si>
  <si>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</si>
  <si>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</si>
  <si>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</si>
  <si>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</si>
  <si>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</si>
  <si>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</si>
  <si>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</si>
  <si>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</si>
  <si>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</si>
  <si>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</si>
  <si>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</si>
  <si>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</si>
  <si>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</si>
  <si>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</si>
  <si>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</si>
  <si>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</si>
  <si>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</si>
  <si>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</si>
  <si>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</si>
  <si>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</si>
  <si>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</si>
  <si>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</si>
  <si>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</si>
  <si>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</si>
  <si>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</si>
  <si>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</si>
  <si>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</si>
  <si>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</si>
  <si>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</si>
  <si>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</si>
  <si>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</si>
  <si>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</si>
  <si>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</si>
  <si>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</si>
  <si>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</si>
  <si>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</si>
  <si>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</si>
  <si>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</si>
  <si>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</si>
  <si>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</si>
  <si>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</si>
  <si>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</si>
  <si>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</si>
  <si>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</si>
  <si>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</si>
  <si>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</si>
  <si>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</si>
  <si>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</si>
  <si>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</si>
  <si>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</si>
  <si>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</si>
  <si>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</si>
  <si>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</si>
  <si>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</si>
  <si>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</si>
  <si>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</si>
  <si>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</si>
  <si>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</si>
  <si>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</si>
  <si>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</si>
  <si>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</si>
  <si>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</si>
  <si>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</si>
  <si>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</si>
  <si>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</si>
  <si>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</si>
  <si>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</si>
  <si>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</si>
  <si>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</si>
  <si>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</si>
  <si>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</si>
  <si>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</si>
  <si>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</si>
  <si>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</si>
  <si>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</si>
  <si>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</si>
  <si>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</si>
  <si>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</si>
  <si>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</si>
  <si>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</si>
  <si>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</si>
  <si>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</si>
  <si>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</si>
  <si>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</si>
  <si>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</si>
  <si>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</si>
  <si>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</si>
  <si>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</si>
  <si>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</si>
  <si>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</si>
  <si>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</si>
  <si>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</si>
  <si>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</si>
  <si>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</si>
  <si>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</si>
  <si>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</si>
  <si>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</si>
  <si>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</si>
  <si>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</si>
  <si>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</si>
  <si>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</si>
  <si>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</si>
  <si>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</si>
  <si>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</si>
  <si>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</si>
  <si>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</si>
  <si>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</si>
  <si>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</si>
  <si>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</si>
  <si>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</si>
  <si>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</si>
  <si>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</si>
  <si>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</si>
  <si>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</si>
  <si>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</si>
  <si>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</si>
  <si>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</si>
  <si>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</si>
  <si>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</si>
  <si>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</si>
  <si>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</si>
  <si>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</si>
  <si>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</si>
  <si>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</si>
  <si>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</si>
  <si>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</si>
  <si>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</si>
  <si>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</si>
  <si>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</si>
  <si>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</si>
  <si>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</si>
  <si>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</si>
  <si>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</si>
  <si>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</si>
  <si>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</si>
  <si>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</si>
  <si>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</si>
  <si>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</si>
  <si>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</si>
  <si>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</si>
  <si>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</si>
  <si>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</si>
  <si>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</si>
  <si>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</si>
  <si>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</si>
  <si>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</si>
  <si>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</si>
  <si>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</si>
  <si>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</si>
  <si>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</si>
  <si>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</si>
  <si>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</si>
  <si>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</si>
  <si>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</si>
  <si>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</si>
  <si>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</si>
  <si>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</si>
  <si>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</si>
  <si>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</si>
  <si>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</si>
  <si>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</si>
  <si>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</si>
  <si>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</si>
  <si>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</si>
  <si>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</si>
  <si>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</si>
  <si>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</si>
  <si>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</si>
  <si>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</si>
  <si>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</si>
  <si>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</si>
  <si>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</si>
  <si>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</si>
  <si>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</si>
  <si>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</si>
  <si>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</si>
  <si>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</si>
  <si>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</si>
  <si>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</si>
  <si>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</si>
  <si>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</si>
  <si>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</si>
  <si>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</si>
  <si>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</si>
  <si>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</si>
  <si>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</si>
  <si>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</si>
  <si>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</si>
  <si>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</si>
  <si>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</si>
  <si>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</si>
  <si>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</si>
  <si>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</si>
  <si>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</si>
  <si>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</si>
  <si>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</si>
  <si>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</si>
  <si>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</si>
  <si>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</si>
  <si>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</si>
  <si>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</si>
  <si>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</si>
  <si>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</si>
  <si>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</si>
  <si>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</si>
  <si>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</si>
  <si>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</si>
  <si>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</si>
  <si>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</si>
  <si>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</si>
  <si>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</si>
  <si>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</si>
  <si>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</si>
  <si>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</si>
  <si>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</si>
  <si>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</si>
  <si>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</si>
  <si>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</si>
  <si>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</si>
  <si>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</si>
  <si>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</si>
  <si>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</si>
  <si>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</si>
  <si>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</si>
  <si>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</si>
  <si>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</si>
  <si>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</si>
  <si>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</si>
  <si>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</si>
  <si>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</si>
  <si>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</si>
  <si>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</si>
  <si>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</si>
  <si>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</si>
  <si>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</si>
  <si>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</si>
  <si>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</si>
  <si>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</si>
  <si>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</si>
  <si>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</si>
  <si>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</si>
  <si>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</si>
  <si>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</si>
  <si>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</si>
  <si>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</si>
  <si>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</si>
  <si>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</si>
  <si>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</si>
  <si>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</si>
  <si>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</si>
  <si>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</si>
  <si>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</si>
  <si>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</si>
  <si>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</si>
  <si>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</si>
  <si>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</si>
  <si>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</si>
  <si>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</si>
  <si>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</si>
  <si>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</si>
  <si>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</si>
  <si>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</si>
  <si>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</si>
  <si>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</si>
  <si>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</si>
  <si>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</si>
  <si>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</si>
  <si>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</si>
  <si>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</si>
  <si>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</si>
  <si>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</si>
  <si>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</si>
  <si>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</si>
  <si>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</si>
  <si>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</si>
  <si>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</si>
  <si>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</si>
  <si>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</si>
  <si>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</si>
  <si>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</si>
  <si>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</si>
  <si>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</si>
  <si>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</si>
  <si>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</si>
  <si>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</si>
  <si>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</si>
  <si>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</si>
  <si>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</si>
  <si>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</si>
  <si>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</si>
  <si>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</si>
  <si>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</si>
  <si>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</si>
  <si>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</si>
  <si>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</si>
  <si>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</si>
  <si>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</si>
  <si>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</si>
  <si>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</si>
  <si>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</si>
  <si>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</si>
  <si>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</si>
  <si>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</si>
  <si>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</si>
  <si>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</si>
  <si>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</si>
  <si>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</si>
  <si>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</si>
  <si>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</si>
  <si>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</si>
  <si>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</si>
  <si>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</si>
  <si>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</si>
  <si>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</si>
  <si>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</si>
  <si>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</si>
  <si>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</si>
  <si>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</si>
  <si>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</si>
  <si>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</si>
  <si>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</si>
  <si>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</si>
  <si>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</si>
  <si>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</si>
  <si>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</si>
  <si>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</si>
  <si>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</si>
  <si>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</si>
  <si>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</si>
  <si>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</si>
  <si>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</si>
  <si>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</si>
  <si>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</si>
  <si>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</si>
  <si>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</si>
  <si>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</si>
  <si>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</si>
  <si>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</si>
  <si>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</si>
  <si>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</si>
  <si>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</si>
  <si>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</si>
  <si>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</si>
  <si>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</si>
  <si>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</si>
  <si>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</si>
  <si>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</si>
  <si>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</si>
  <si>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</si>
  <si>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</si>
  <si>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</si>
  <si>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</si>
  <si>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</si>
  <si>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</si>
  <si>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</si>
  <si>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</si>
  <si>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</si>
  <si>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</si>
  <si>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</si>
  <si>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</si>
  <si>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</si>
  <si>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</si>
  <si>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</si>
  <si>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</si>
  <si>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</si>
  <si>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</si>
  <si>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</si>
  <si>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</si>
  <si>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</si>
  <si>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</si>
  <si>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</si>
  <si>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</si>
  <si>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</si>
  <si>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</si>
  <si>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</si>
  <si>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</si>
  <si>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</si>
  <si>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</si>
  <si>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</si>
  <si>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</si>
  <si>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</si>
  <si>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</si>
  <si>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</si>
  <si>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</si>
  <si>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</si>
  <si>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</si>
  <si>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</si>
  <si>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</si>
  <si>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</si>
  <si>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</si>
  <si>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</si>
  <si>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</si>
  <si>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</si>
  <si>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</si>
  <si>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</si>
  <si>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</si>
  <si>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</si>
  <si>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</si>
  <si>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</si>
  <si>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</si>
  <si>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</si>
  <si>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</si>
  <si>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</si>
  <si>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</si>
  <si>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</si>
  <si>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</si>
  <si>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</si>
  <si>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</si>
  <si>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</si>
  <si>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</si>
  <si>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</si>
  <si>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</si>
  <si>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</si>
  <si>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</si>
  <si>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</si>
  <si>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</si>
  <si>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</si>
  <si>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</si>
  <si>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</si>
  <si>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</si>
  <si>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</si>
  <si>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</si>
  <si>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</si>
  <si>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</si>
  <si>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</si>
  <si>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</si>
  <si>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</si>
  <si>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</si>
  <si>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</si>
  <si>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</si>
  <si>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</si>
  <si>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</si>
  <si>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</si>
  <si>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</si>
  <si>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</si>
  <si>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</si>
  <si>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</si>
  <si>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</si>
  <si>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</si>
  <si>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</si>
  <si>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</si>
  <si>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</si>
  <si>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</si>
  <si>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</si>
  <si>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</si>
  <si>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</si>
  <si>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</si>
  <si>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</si>
  <si>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</si>
  <si>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</si>
  <si>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</si>
  <si>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</si>
  <si>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</si>
  <si>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</si>
  <si>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</si>
  <si>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</si>
  <si>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</si>
  <si>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</si>
  <si>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</si>
  <si>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</si>
  <si>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</si>
  <si>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</si>
  <si>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</si>
  <si>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</si>
  <si>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</si>
  <si>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</si>
  <si>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</si>
  <si>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</si>
  <si>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</si>
  <si>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</si>
  <si>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</si>
  <si>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</si>
  <si>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</si>
  <si>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</si>
  <si>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</si>
  <si>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</si>
  <si>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</si>
  <si>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</si>
  <si>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</si>
  <si>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</si>
  <si>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</si>
  <si>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</si>
  <si>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</si>
  <si>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</si>
  <si>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</si>
  <si>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</si>
  <si>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</si>
  <si>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</si>
  <si>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</si>
  <si>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</si>
  <si>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</si>
  <si>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</si>
  <si>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</si>
  <si>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</si>
  <si>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</si>
  <si>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</si>
  <si>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</si>
  <si>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</si>
  <si>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</si>
  <si>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</si>
  <si>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</si>
  <si>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</si>
  <si>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</si>
  <si>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</si>
  <si>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</si>
  <si>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</si>
  <si>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</si>
  <si>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</si>
  <si>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</si>
  <si>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</si>
  <si>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</si>
  <si>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</si>
  <si>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</si>
  <si>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</si>
  <si>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</si>
  <si>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</si>
  <si>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</si>
  <si>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</si>
  <si>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</si>
  <si>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</si>
  <si>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</si>
  <si>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</si>
  <si>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</si>
  <si>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</si>
  <si>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</si>
  <si>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</si>
  <si>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</si>
  <si>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</si>
  <si>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</si>
  <si>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</si>
  <si>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</si>
  <si>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</si>
  <si>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</si>
  <si>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</si>
  <si>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</si>
  <si>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</si>
  <si>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</si>
  <si>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</si>
  <si>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</si>
  <si>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</si>
  <si>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</si>
  <si>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</si>
  <si>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</si>
  <si>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</si>
  <si>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</si>
  <si>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</si>
  <si>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</si>
  <si>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</si>
  <si>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</si>
  <si>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</si>
  <si>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</si>
  <si>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</si>
  <si>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</si>
  <si>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</si>
  <si>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</si>
  <si>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</si>
  <si>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</si>
  <si>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</si>
  <si>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</si>
  <si>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</si>
  <si>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</si>
  <si>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</si>
  <si>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</si>
  <si>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</si>
  <si>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</si>
  <si>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</si>
  <si>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</si>
  <si>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</si>
  <si>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</si>
  <si>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</si>
  <si>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</si>
  <si>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</si>
  <si>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</si>
  <si>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</si>
  <si>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</si>
  <si>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</si>
  <si>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</si>
  <si>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</si>
  <si>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</si>
  <si>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</si>
  <si>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</si>
  <si>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</si>
  <si>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</si>
  <si>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</si>
  <si>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</si>
  <si>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</si>
  <si>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</si>
  <si>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</si>
  <si>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</si>
  <si>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</si>
  <si>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</si>
  <si>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</si>
  <si>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</si>
  <si>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</si>
  <si>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</si>
  <si>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</si>
  <si>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</si>
  <si>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</si>
  <si>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</si>
  <si>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</si>
  <si>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</si>
  <si>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</si>
  <si>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</si>
  <si>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</si>
  <si>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</si>
  <si>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</si>
  <si>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</si>
  <si>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</si>
  <si>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</si>
  <si>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</si>
  <si>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</si>
  <si>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</si>
  <si>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</si>
  <si>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</si>
  <si>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</si>
  <si>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</si>
  <si>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</si>
  <si>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</si>
  <si>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</si>
  <si>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</si>
  <si>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</si>
  <si>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</si>
  <si>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</si>
  <si>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</si>
  <si>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</si>
  <si>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</si>
  <si>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</si>
  <si>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</si>
  <si>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</si>
  <si>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</si>
  <si>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</si>
  <si>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</si>
  <si>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</si>
  <si>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</si>
  <si>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</si>
  <si>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</si>
  <si>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</si>
  <si>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</si>
  <si>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</si>
  <si>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</si>
  <si>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</si>
  <si>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</si>
  <si>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</si>
  <si>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</si>
  <si>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</si>
  <si>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</si>
  <si>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</si>
  <si>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</si>
  <si>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</si>
  <si>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</si>
  <si>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</si>
  <si>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</si>
  <si>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</si>
  <si>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</si>
  <si>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</si>
  <si>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</si>
  <si>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</si>
  <si>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</si>
  <si>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</si>
  <si>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</si>
  <si>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</si>
  <si>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</si>
  <si>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</si>
  <si>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</si>
  <si>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</si>
  <si>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</si>
  <si>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</si>
  <si>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</si>
  <si>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</si>
  <si>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</si>
  <si>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</si>
  <si>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</si>
  <si>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</si>
  <si>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</si>
  <si>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</si>
  <si>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</si>
  <si>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</si>
  <si>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</si>
  <si>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</si>
  <si>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</si>
  <si>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</si>
  <si>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</si>
  <si>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</si>
  <si>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</si>
  <si>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</si>
  <si>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</si>
  <si>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</si>
  <si>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</si>
  <si>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</si>
  <si>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</si>
  <si>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</si>
  <si>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</si>
  <si>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</si>
  <si>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</si>
  <si>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</si>
  <si>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</si>
  <si>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</si>
  <si>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</si>
  <si>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</si>
  <si>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</si>
  <si>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</si>
  <si>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</si>
  <si>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</si>
  <si>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</si>
  <si>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</si>
  <si>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</si>
  <si>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</si>
  <si>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</si>
  <si>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</si>
  <si>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</si>
  <si>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</si>
  <si>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</si>
  <si>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</si>
  <si>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</si>
  <si>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</si>
  <si>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</si>
  <si>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</si>
  <si>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</si>
  <si>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</si>
  <si>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</si>
  <si>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</si>
  <si>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</si>
  <si>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</si>
  <si>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</si>
  <si>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</si>
  <si>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</si>
  <si>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</si>
  <si>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</si>
  <si>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</si>
  <si>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</si>
  <si>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</si>
  <si>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</si>
  <si>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</si>
  <si>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</si>
  <si>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</si>
  <si>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</si>
  <si>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</si>
  <si>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</si>
  <si>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</si>
  <si>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</si>
  <si>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</si>
  <si>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</si>
  <si>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</si>
  <si>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</si>
  <si>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</si>
  <si>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</si>
  <si>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</si>
  <si>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</si>
  <si>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</si>
  <si>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</si>
  <si>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</si>
  <si>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</si>
  <si>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</si>
  <si>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</si>
  <si>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</si>
  <si>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</si>
  <si>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</si>
  <si>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</si>
  <si>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</si>
  <si>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</si>
  <si>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</si>
  <si>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</si>
  <si>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</si>
  <si>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</si>
  <si>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</si>
  <si>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</si>
  <si>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</si>
  <si>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</si>
  <si>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</si>
  <si>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</si>
  <si>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</si>
  <si>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</si>
  <si>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</si>
  <si>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</si>
  <si>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</si>
  <si>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</si>
  <si>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</si>
  <si>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</si>
  <si>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</si>
  <si>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</si>
  <si>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</si>
  <si>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</si>
  <si>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</si>
  <si>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</si>
  <si>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</si>
  <si>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</si>
  <si>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</si>
  <si>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</si>
  <si>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</si>
  <si>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</si>
  <si>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</si>
  <si>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</si>
  <si>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</si>
  <si>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</si>
  <si>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</si>
  <si>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</si>
  <si>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</si>
  <si>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</si>
  <si>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</si>
  <si>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</si>
  <si>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</si>
  <si>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</si>
  <si>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</si>
  <si>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</si>
  <si>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</si>
  <si>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</si>
  <si>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</si>
  <si>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</si>
  <si>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</si>
  <si>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</si>
  <si>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</si>
  <si>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</si>
  <si>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</si>
  <si>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</si>
  <si>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</si>
  <si>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</si>
  <si>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</si>
  <si>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</si>
  <si>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</si>
  <si>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</si>
  <si>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</si>
  <si>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</si>
  <si>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</si>
  <si>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</si>
  <si>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</si>
  <si>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</si>
  <si>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</si>
  <si>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</si>
  <si>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</si>
  <si>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</si>
  <si>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</si>
  <si>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</si>
  <si>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</si>
  <si>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</si>
  <si>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</si>
  <si>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</si>
  <si>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</si>
  <si>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</si>
  <si>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</si>
  <si>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</si>
  <si>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</si>
  <si>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</si>
  <si>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</si>
  <si>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</si>
  <si>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</si>
  <si>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</si>
  <si>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</si>
  <si>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</si>
  <si>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</si>
  <si>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</si>
  <si>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</si>
  <si>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</si>
  <si>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</si>
  <si>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</si>
  <si>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</si>
  <si>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</si>
  <si>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</si>
  <si>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</si>
  <si>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</si>
  <si>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</si>
  <si>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</si>
  <si>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</si>
  <si>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</si>
  <si>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</si>
  <si>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</si>
  <si>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</si>
  <si>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</si>
  <si>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</si>
  <si>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</si>
  <si>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</si>
  <si>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</si>
  <si>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</si>
  <si>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</si>
  <si>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</si>
  <si>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</si>
  <si>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</si>
  <si>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</si>
  <si>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</si>
  <si>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</si>
  <si>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</si>
  <si>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</si>
  <si>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</si>
  <si>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</si>
  <si>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</si>
  <si>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</si>
  <si>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</si>
  <si>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</si>
  <si>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</si>
  <si>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</si>
  <si>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</si>
  <si>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</si>
  <si>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</si>
  <si>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</si>
  <si>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</si>
  <si>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</si>
  <si>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</si>
  <si>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</si>
  <si>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</si>
  <si>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</si>
  <si>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</si>
  <si>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</si>
  <si>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</si>
  <si>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</si>
  <si>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</si>
  <si>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</si>
  <si>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</si>
  <si>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</si>
  <si>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</si>
  <si>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</si>
  <si>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</si>
  <si>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</si>
  <si>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</si>
  <si>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</si>
  <si>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</si>
  <si>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</si>
  <si>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</si>
  <si>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</si>
  <si>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</si>
  <si>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</si>
  <si>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</si>
  <si>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</si>
  <si>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</si>
  <si>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</si>
  <si>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</si>
  <si>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</si>
  <si>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</si>
  <si>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</si>
  <si>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</si>
  <si>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</si>
  <si>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</si>
  <si>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</si>
  <si>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</si>
  <si>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</si>
  <si>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</si>
  <si>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</si>
  <si>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</si>
  <si>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</si>
  <si>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</si>
  <si>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</si>
  <si>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</si>
  <si>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</si>
  <si>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</si>
  <si>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</si>
  <si>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</si>
  <si>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</si>
  <si>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</si>
  <si>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</si>
  <si>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</si>
  <si>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</si>
  <si>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</si>
  <si>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</si>
  <si>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</si>
  <si>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</si>
  <si>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</si>
  <si>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</si>
  <si>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</si>
  <si>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</si>
  <si>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</si>
  <si>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</si>
  <si>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</si>
  <si>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</si>
  <si>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</si>
  <si>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</si>
  <si>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</si>
  <si>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</si>
  <si>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</si>
  <si>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</si>
  <si>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</si>
  <si>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</si>
  <si>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</si>
  <si>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</si>
  <si>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</si>
  <si>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</si>
  <si>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</si>
  <si>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</si>
  <si>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</si>
  <si>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</si>
  <si>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</si>
  <si>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</si>
  <si>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</si>
  <si>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</si>
  <si>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</si>
  <si>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</si>
  <si>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</si>
  <si>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</si>
  <si>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</si>
  <si>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</si>
  <si>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</si>
  <si>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</si>
  <si>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</si>
  <si>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</si>
  <si>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</si>
  <si>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</si>
  <si>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</si>
  <si>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</si>
  <si>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</si>
  <si>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</si>
  <si>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</si>
  <si>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</si>
  <si>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</si>
  <si>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</si>
  <si>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</si>
  <si>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</si>
  <si>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</si>
  <si>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</si>
  <si>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</si>
  <si>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</si>
  <si>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</si>
  <si>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</si>
  <si>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</si>
  <si>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</si>
  <si>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</si>
  <si>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</si>
  <si>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</si>
  <si>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</si>
  <si>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</si>
  <si>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</si>
  <si>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</si>
  <si>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</si>
  <si>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</si>
  <si>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</si>
  <si>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</si>
  <si>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</si>
  <si>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</si>
  <si>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</si>
  <si>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</si>
  <si>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</si>
  <si>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</si>
  <si>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</si>
  <si>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</si>
  <si>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</si>
  <si>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</si>
  <si>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</si>
  <si>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</si>
  <si>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</si>
  <si>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</si>
  <si>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</si>
  <si>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</si>
  <si>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</si>
  <si>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</si>
  <si>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</si>
  <si>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</si>
  <si>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</si>
  <si>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</si>
  <si>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</si>
  <si>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</si>
  <si>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</si>
  <si>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</si>
  <si>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</si>
  <si>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</si>
  <si>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</si>
  <si>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</si>
  <si>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</si>
  <si>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</si>
  <si>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</si>
  <si>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</si>
  <si>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</si>
  <si>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</si>
  <si>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</si>
  <si>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</si>
  <si>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</si>
  <si>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</si>
  <si>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</si>
  <si>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</si>
  <si>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</si>
  <si>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</si>
  <si>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</si>
  <si>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</si>
  <si>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</si>
  <si>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</si>
  <si>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</si>
  <si>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</si>
  <si>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</si>
  <si>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</si>
  <si>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</si>
  <si>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</si>
  <si>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</si>
  <si>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</si>
  <si>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</si>
  <si>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</si>
  <si>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</si>
  <si>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</si>
  <si>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</si>
  <si>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</si>
  <si>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</si>
  <si>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</si>
  <si>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</si>
  <si>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</si>
  <si>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</si>
  <si>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</si>
  <si>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</si>
  <si>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</si>
  <si>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</si>
  <si>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</si>
  <si>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</si>
  <si>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</si>
  <si>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</si>
  <si>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</si>
  <si>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</si>
  <si>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</si>
  <si>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</si>
  <si>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</si>
  <si>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</si>
  <si>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</si>
  <si>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</si>
  <si>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</si>
  <si>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</si>
  <si>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</si>
  <si>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</si>
  <si>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</si>
  <si>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</si>
  <si>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</si>
  <si>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</si>
  <si>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</si>
  <si>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</si>
  <si>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</si>
  <si>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</si>
  <si>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</si>
  <si>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</si>
  <si>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</si>
  <si>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</si>
  <si>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</si>
  <si>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</si>
  <si>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</si>
  <si>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</si>
  <si>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</si>
  <si>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</si>
  <si>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</si>
  <si>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</si>
  <si>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</si>
  <si>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</si>
  <si>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</si>
  <si>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</si>
  <si>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</si>
  <si>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</si>
  <si>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</si>
  <si>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</si>
  <si>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</si>
  <si>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</si>
  <si>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</si>
  <si>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</si>
  <si>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</si>
  <si>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</si>
  <si>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</si>
  <si>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</si>
  <si>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</si>
  <si>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</si>
  <si>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</si>
  <si>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</si>
  <si>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</si>
  <si>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</si>
  <si>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</si>
  <si>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</si>
  <si>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</si>
  <si>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</si>
  <si>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</si>
  <si>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</si>
  <si>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</si>
  <si>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</si>
  <si>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</si>
  <si>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</si>
  <si>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</si>
  <si>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</si>
  <si>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</si>
  <si>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</si>
  <si>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</si>
  <si>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</si>
  <si>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</si>
  <si>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</si>
  <si>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</si>
  <si>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</si>
  <si>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</si>
  <si>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</si>
  <si>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</si>
  <si>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</si>
  <si>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</si>
  <si>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</si>
  <si>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</si>
  <si>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</si>
  <si>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</si>
  <si>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</si>
  <si>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</si>
  <si>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</si>
  <si>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</si>
  <si>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</si>
  <si>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</si>
  <si>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</si>
  <si>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</si>
  <si>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</si>
  <si>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</si>
  <si>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</si>
  <si>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</si>
  <si>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</si>
  <si>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</si>
  <si>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</si>
  <si>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</si>
  <si>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</si>
  <si>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</si>
  <si>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</si>
  <si>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</si>
  <si>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</si>
  <si>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</si>
  <si>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</si>
  <si>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</si>
  <si>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</si>
  <si>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</si>
  <si>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</si>
  <si>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</si>
  <si>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</si>
  <si>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</si>
  <si>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</si>
  <si>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</si>
  <si>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</si>
  <si>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</si>
  <si>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</si>
  <si>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</si>
  <si>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</si>
  <si>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</si>
  <si>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</si>
  <si>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</si>
  <si>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</si>
  <si>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</si>
  <si>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</si>
  <si>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</si>
  <si>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</si>
  <si>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</si>
  <si>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</si>
  <si>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</si>
  <si>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</si>
  <si>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</si>
  <si>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</si>
  <si>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</si>
  <si>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</si>
  <si>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</si>
  <si>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</si>
  <si>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</si>
  <si>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</si>
  <si>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</si>
  <si>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</si>
  <si>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</si>
  <si>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</si>
  <si>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</si>
  <si>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</si>
  <si>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</si>
  <si>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</si>
  <si>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</si>
  <si>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</si>
  <si>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</si>
  <si>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</si>
  <si>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</si>
  <si>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</si>
  <si>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</si>
  <si>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</si>
  <si>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</si>
  <si>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</si>
  <si>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</si>
  <si>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</si>
  <si>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</si>
  <si>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</si>
  <si>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</si>
  <si>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</si>
  <si>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</si>
  <si>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</si>
  <si>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</si>
  <si>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</si>
  <si>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</si>
  <si>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</si>
  <si>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</si>
  <si>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</si>
  <si>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</si>
  <si>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</si>
  <si>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</si>
  <si>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</si>
  <si>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</si>
  <si>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</si>
  <si>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</si>
  <si>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</si>
  <si>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</si>
  <si>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</si>
  <si>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</si>
  <si>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</si>
  <si>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</si>
  <si>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</si>
  <si>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</si>
  <si>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</si>
  <si>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</si>
  <si>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</si>
  <si>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</si>
  <si>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</si>
  <si>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</si>
  <si>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</si>
  <si>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</si>
  <si>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</si>
  <si>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</si>
  <si>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</si>
  <si>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</si>
  <si>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</si>
  <si>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</si>
  <si>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</si>
  <si>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</si>
  <si>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</si>
  <si>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</si>
  <si>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</si>
  <si>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</si>
  <si>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</si>
  <si>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</si>
  <si>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</si>
  <si>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</si>
  <si>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</si>
  <si>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</si>
  <si>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</si>
  <si>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</si>
  <si>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</si>
  <si>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</si>
  <si>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</si>
  <si>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</si>
  <si>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</si>
  <si>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</si>
  <si>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</si>
  <si>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</si>
  <si>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</si>
  <si>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</si>
  <si>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</si>
  <si>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</si>
  <si>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</si>
  <si>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</si>
  <si>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</si>
  <si>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</si>
  <si>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</si>
  <si>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</si>
  <si>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</si>
  <si>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</si>
  <si>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</si>
  <si>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</si>
  <si>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</si>
  <si>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</si>
  <si>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</si>
  <si>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</si>
  <si>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</si>
  <si>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</si>
  <si>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</si>
  <si>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</si>
  <si>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</si>
  <si>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</si>
  <si>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</si>
  <si>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</si>
  <si>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</si>
  <si>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</si>
  <si>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</si>
  <si>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</si>
  <si>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</si>
  <si>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</si>
  <si>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</si>
  <si>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</si>
  <si>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</si>
  <si>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</si>
  <si>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</si>
  <si>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</si>
  <si>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</si>
  <si>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</si>
  <si>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</si>
  <si>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</si>
  <si>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</si>
  <si>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</si>
  <si>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</si>
  <si>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</si>
  <si>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</si>
  <si>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</si>
  <si>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</si>
  <si>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</si>
  <si>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</si>
  <si>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</si>
  <si>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</si>
  <si>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</si>
  <si>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</si>
  <si>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</si>
  <si>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</si>
  <si>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</si>
  <si>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</si>
  <si>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</si>
  <si>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</si>
  <si>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</si>
  <si>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</si>
  <si>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</si>
  <si>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</si>
  <si>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</si>
  <si>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</si>
  <si>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</si>
  <si>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</si>
  <si>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</si>
  <si>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</si>
  <si>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</si>
  <si>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</si>
  <si>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</si>
  <si>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</si>
  <si>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</si>
  <si>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</si>
  <si>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</si>
  <si>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</si>
  <si>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</si>
  <si>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</si>
  <si>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</si>
  <si>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</si>
  <si>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</si>
  <si>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</si>
  <si>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</si>
  <si>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</si>
  <si>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</si>
  <si>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</si>
  <si>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</si>
  <si>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</si>
  <si>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</si>
  <si>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</si>
  <si>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</si>
  <si>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</si>
  <si>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</si>
  <si>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</si>
  <si>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</si>
  <si>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</si>
  <si>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</si>
  <si>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</si>
  <si>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</si>
  <si>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</si>
  <si>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</si>
  <si>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</si>
  <si>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</si>
  <si>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</si>
  <si>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</si>
  <si>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</si>
  <si>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</si>
  <si>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</si>
  <si>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</si>
  <si>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</si>
  <si>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</si>
  <si>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</si>
  <si>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</si>
  <si>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</si>
  <si>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</si>
  <si>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</si>
  <si>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</si>
  <si>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</si>
  <si>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</si>
  <si>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</si>
  <si>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</si>
  <si>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</si>
  <si>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</si>
  <si>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</si>
  <si>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</si>
  <si>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</si>
  <si>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</si>
  <si>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</si>
  <si>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</si>
  <si>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</si>
  <si>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</si>
  <si>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</si>
  <si>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</si>
  <si>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</si>
  <si>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</si>
  <si>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</si>
  <si>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</si>
  <si>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</si>
  <si>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</si>
  <si>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</si>
  <si>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</si>
  <si>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</si>
  <si>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</si>
  <si>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</si>
  <si>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</si>
  <si>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</si>
  <si>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</si>
  <si>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</si>
  <si>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</si>
  <si>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</si>
  <si>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</si>
  <si>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</si>
  <si>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</si>
  <si>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</si>
  <si>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</si>
  <si>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</si>
  <si>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</si>
  <si>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</si>
  <si>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</si>
  <si>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</si>
  <si>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</si>
  <si>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</si>
  <si>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</si>
  <si>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</si>
  <si>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</si>
  <si>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</si>
  <si>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</si>
  <si>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</si>
  <si>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</si>
  <si>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</si>
  <si>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</si>
  <si>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</si>
  <si>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</si>
  <si>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</si>
  <si>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</si>
  <si>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</si>
  <si>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</si>
  <si>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</si>
  <si>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</si>
  <si>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</si>
  <si>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</si>
  <si>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</si>
  <si>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</si>
  <si>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</si>
  <si>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</si>
  <si>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</si>
  <si>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</si>
  <si>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</si>
  <si>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</si>
  <si>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</si>
  <si>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</si>
  <si>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</si>
  <si>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</si>
  <si>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</si>
  <si>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</si>
  <si>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</si>
  <si>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</si>
  <si>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</si>
  <si>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</si>
  <si>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</si>
  <si>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</si>
  <si>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</si>
  <si>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</si>
  <si>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</si>
  <si>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</si>
  <si>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</si>
  <si>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</si>
  <si>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</si>
  <si>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</si>
  <si>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</si>
  <si>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</si>
  <si>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</si>
  <si>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</si>
  <si>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</si>
  <si>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</si>
  <si>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</si>
  <si>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</si>
  <si>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</si>
  <si>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</si>
  <si>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</si>
  <si>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</si>
  <si>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</si>
  <si>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</si>
  <si>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</si>
  <si>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</si>
  <si>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</si>
  <si>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</si>
  <si>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</si>
  <si>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</si>
  <si>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</si>
  <si>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</si>
  <si>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</si>
  <si>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</si>
  <si>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</si>
  <si>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</si>
  <si>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</si>
  <si>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</si>
  <si>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</si>
  <si>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</si>
  <si>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</si>
  <si>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</si>
  <si>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</si>
  <si>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</si>
  <si>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</si>
  <si>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</si>
  <si>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</si>
  <si>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</si>
  <si>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</si>
  <si>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</si>
  <si>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</si>
  <si>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</si>
  <si>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</si>
  <si>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</si>
  <si>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</si>
  <si>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</si>
  <si>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</si>
  <si>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</si>
  <si>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</si>
  <si>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</si>
  <si>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</si>
  <si>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</si>
  <si>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</si>
  <si>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</si>
  <si>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</si>
  <si>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</si>
  <si>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</si>
  <si>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</si>
  <si>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</si>
  <si>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</si>
  <si>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</si>
  <si>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</si>
  <si>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</si>
  <si>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</si>
  <si>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</si>
  <si>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</si>
  <si>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</si>
  <si>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</si>
  <si>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</si>
  <si>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</si>
  <si>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</si>
  <si>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</si>
  <si>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</si>
  <si>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</si>
  <si>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</si>
  <si>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</si>
  <si>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</si>
  <si>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</si>
  <si>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</si>
  <si>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</si>
  <si>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</si>
  <si>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</si>
  <si>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</si>
  <si>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</si>
  <si>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</si>
  <si>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</si>
  <si>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</si>
  <si>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</si>
  <si>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</si>
  <si>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</si>
  <si>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</si>
  <si>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</si>
  <si>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</si>
  <si>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</si>
  <si>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</si>
  <si>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</si>
  <si>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</si>
  <si>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</si>
  <si>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</si>
  <si>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</si>
  <si>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</si>
  <si>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</si>
  <si>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</si>
  <si>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</si>
  <si>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</si>
  <si>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</si>
  <si>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</si>
  <si>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</si>
  <si>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</si>
  <si>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</si>
  <si>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</si>
  <si>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</si>
  <si>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</si>
  <si>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</si>
  <si>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</si>
  <si>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</si>
  <si>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</si>
  <si>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</si>
  <si>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</si>
  <si>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</si>
  <si>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</si>
  <si>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</si>
  <si>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</si>
  <si>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</si>
  <si>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</si>
  <si>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</si>
  <si>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</si>
  <si>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</si>
  <si>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</si>
  <si>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</si>
  <si>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</si>
  <si>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</si>
  <si>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</si>
  <si>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</si>
  <si>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</si>
  <si>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</si>
  <si>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</si>
  <si>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</si>
  <si>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</si>
  <si>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</si>
  <si>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</si>
  <si>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</si>
  <si>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</si>
  <si>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</si>
  <si>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</si>
  <si>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</si>
  <si>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</si>
  <si>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</si>
  <si>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</si>
  <si>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</si>
  <si>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</si>
  <si>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</si>
  <si>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</si>
  <si>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</si>
  <si>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</si>
  <si>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</si>
  <si>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</si>
  <si>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</si>
  <si>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</si>
  <si>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</si>
  <si>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</si>
  <si>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</si>
  <si>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</si>
  <si>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</si>
  <si>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</si>
  <si>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</si>
  <si>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</si>
  <si>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</si>
  <si>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</si>
  <si>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</si>
  <si>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</si>
  <si>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</si>
  <si>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</si>
  <si>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</si>
  <si>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</si>
  <si>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</si>
  <si>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</si>
  <si>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</si>
  <si>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</si>
  <si>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</si>
  <si>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</si>
  <si>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</si>
  <si>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</si>
  <si>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</si>
  <si>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</si>
  <si>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</si>
  <si>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</si>
  <si>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</si>
  <si>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</si>
  <si>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</si>
  <si>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</si>
  <si>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</si>
  <si>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</si>
  <si>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</si>
  <si>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</si>
  <si>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</si>
  <si>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</si>
  <si>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</si>
  <si>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</si>
  <si>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</si>
  <si>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</si>
  <si>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</si>
  <si>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</si>
  <si>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</si>
  <si>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</si>
  <si>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</si>
  <si>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</si>
  <si>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</si>
  <si>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</si>
  <si>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</si>
  <si>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</si>
  <si>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</si>
  <si>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</si>
  <si>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</si>
  <si>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</si>
  <si>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</si>
  <si>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</si>
  <si>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</si>
  <si>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</si>
  <si>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</si>
  <si>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</si>
  <si>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</si>
  <si>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</si>
  <si>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</si>
  <si>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</si>
  <si>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</si>
  <si>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</si>
  <si>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</si>
  <si>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</si>
  <si>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</si>
  <si>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</si>
  <si>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</si>
  <si>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</si>
  <si>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</si>
  <si>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</si>
  <si>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</si>
  <si>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</si>
  <si>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</si>
  <si>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</si>
  <si>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</si>
  <si>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</si>
  <si>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</si>
  <si>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</si>
  <si>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</si>
  <si>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</si>
  <si>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</si>
  <si>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</si>
  <si>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</si>
  <si>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</si>
  <si>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</si>
  <si>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</si>
  <si>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</si>
  <si>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</si>
  <si>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</si>
  <si>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</si>
  <si>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</si>
  <si>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</si>
  <si>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</si>
  <si>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</si>
  <si>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</si>
  <si>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</si>
  <si>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</si>
  <si>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</si>
  <si>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</si>
  <si>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</si>
  <si>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</si>
  <si>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</si>
  <si>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</si>
  <si>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</si>
  <si>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</si>
  <si>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</si>
  <si>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</si>
  <si>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</si>
  <si>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</si>
  <si>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</si>
  <si>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</si>
  <si>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</si>
  <si>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</si>
  <si>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</si>
  <si>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</si>
  <si>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</si>
  <si>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</si>
  <si>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</si>
  <si>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</si>
  <si>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</si>
  <si>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</si>
  <si>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</si>
  <si>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</si>
  <si>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</si>
  <si>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</si>
  <si>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</si>
  <si>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</si>
  <si>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</si>
  <si>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</si>
  <si>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</si>
  <si>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</si>
  <si>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</si>
  <si>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</si>
  <si>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</si>
  <si>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</si>
  <si>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</si>
  <si>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</si>
  <si>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</si>
  <si>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</si>
  <si>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</si>
  <si>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</si>
  <si>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</si>
  <si>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</si>
  <si>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</si>
  <si>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</si>
  <si>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</si>
  <si>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</si>
  <si>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</si>
  <si>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</si>
  <si>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</si>
  <si>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</si>
  <si>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</si>
  <si>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</si>
  <si>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</si>
  <si>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</si>
  <si>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</si>
  <si>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</si>
  <si>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</si>
  <si>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</si>
  <si>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</si>
  <si>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</si>
  <si>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</si>
  <si>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</si>
  <si>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</si>
  <si>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</si>
  <si>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</si>
  <si>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</si>
  <si>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</si>
  <si>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</si>
  <si>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</si>
  <si>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</si>
  <si>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</si>
  <si>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</si>
  <si>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</si>
  <si>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</si>
  <si>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</si>
  <si>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</si>
  <si>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</si>
  <si>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</si>
  <si>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</si>
  <si>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</si>
  <si>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</si>
  <si>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</si>
  <si>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</si>
  <si>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</si>
  <si>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</si>
  <si>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</si>
  <si>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</si>
  <si>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</si>
  <si>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</si>
  <si>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</si>
  <si>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</si>
  <si>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</si>
  <si>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</si>
  <si>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</si>
  <si>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</si>
  <si>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</si>
  <si>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</si>
  <si>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</si>
  <si>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</si>
  <si>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</si>
  <si>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</si>
  <si>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</si>
  <si>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</si>
  <si>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</si>
  <si>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</si>
  <si>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</si>
  <si>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</si>
  <si>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</si>
  <si>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</si>
  <si>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</si>
  <si>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</si>
  <si>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</si>
  <si>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</si>
  <si>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</si>
  <si>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</si>
  <si>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</si>
  <si>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</si>
  <si>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</si>
  <si>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</si>
  <si>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</si>
  <si>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</si>
  <si>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</si>
  <si>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</si>
  <si>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</si>
  <si>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</si>
  <si>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</si>
  <si>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</si>
  <si>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</si>
  <si>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</si>
  <si>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</si>
  <si>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</si>
  <si>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</si>
  <si>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</si>
  <si>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</si>
  <si>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</si>
  <si>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</si>
  <si>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</si>
  <si>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</si>
  <si>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</si>
  <si>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</si>
  <si>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</si>
  <si>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</si>
  <si>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</si>
  <si>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</si>
  <si>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</si>
  <si>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</si>
  <si>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</si>
  <si>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</si>
  <si>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</si>
  <si>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</si>
  <si>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</si>
  <si>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</si>
  <si>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</si>
  <si>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</si>
  <si>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</si>
  <si>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</si>
  <si>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</si>
  <si>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</si>
  <si>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</si>
  <si>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</si>
  <si>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</si>
  <si>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</si>
  <si>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</si>
  <si>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</si>
  <si>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</si>
  <si>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</si>
  <si>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</si>
  <si>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</si>
  <si>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</si>
  <si>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</si>
  <si>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</si>
  <si>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</si>
  <si>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</si>
  <si>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</si>
  <si>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</si>
  <si>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</si>
  <si>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</si>
  <si>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</si>
  <si>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</si>
  <si>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</si>
  <si>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</si>
  <si>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</si>
  <si>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</si>
  <si>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</si>
  <si>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</si>
  <si>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</si>
  <si>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</si>
  <si>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</si>
  <si>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</si>
  <si>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</si>
  <si>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</si>
  <si>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</si>
  <si>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</si>
  <si>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</si>
  <si>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</si>
  <si>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</si>
  <si>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</si>
  <si>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</si>
  <si>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</si>
  <si>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</si>
  <si>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</si>
  <si>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</si>
  <si>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</si>
  <si>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</si>
  <si>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</si>
  <si>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</si>
  <si>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</si>
  <si>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</si>
  <si>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</si>
  <si>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</si>
  <si>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</si>
  <si>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</si>
  <si>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</si>
  <si>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</si>
  <si>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</si>
  <si>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</si>
  <si>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</si>
  <si>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</si>
  <si>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</si>
  <si>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</si>
  <si>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</si>
  <si>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</si>
  <si>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</si>
  <si>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</si>
  <si>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</si>
  <si>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</si>
  <si>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</si>
  <si>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</si>
  <si>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</si>
  <si>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</si>
  <si>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</si>
  <si>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</si>
  <si>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</si>
  <si>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</si>
  <si>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</si>
  <si>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</si>
  <si>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</si>
  <si>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</si>
  <si>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</si>
  <si>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</si>
  <si>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</si>
  <si>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</si>
  <si>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</si>
  <si>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</si>
  <si>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</si>
  <si>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</si>
  <si>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</si>
  <si>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</si>
  <si>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</si>
  <si>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</si>
  <si>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</si>
  <si>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</si>
  <si>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</si>
  <si>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</si>
  <si>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</si>
  <si>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</si>
  <si>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</si>
  <si>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</si>
  <si>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</si>
  <si>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</si>
  <si>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</si>
  <si>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</si>
  <si>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</si>
  <si>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</si>
  <si>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</si>
  <si>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</si>
  <si>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</si>
  <si>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</si>
  <si>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</si>
  <si>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</si>
  <si>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</si>
  <si>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</si>
  <si>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</si>
  <si>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</si>
  <si>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</si>
  <si>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</si>
  <si>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</si>
  <si>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</si>
  <si>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</si>
  <si>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</si>
  <si>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</si>
  <si>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</si>
  <si>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</si>
  <si>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</si>
  <si>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</si>
  <si>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</si>
  <si>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</si>
  <si>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</si>
  <si>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</si>
  <si>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</si>
  <si>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</si>
  <si>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</si>
  <si>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</si>
  <si>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</si>
  <si>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</si>
  <si>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</si>
  <si>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</si>
  <si>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</si>
  <si>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</si>
  <si>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</si>
  <si>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</si>
  <si>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</si>
  <si>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</si>
  <si>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</si>
  <si>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</si>
  <si>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</si>
  <si>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</si>
  <si>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</si>
  <si>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</si>
  <si>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</si>
  <si>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</si>
  <si>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</si>
  <si>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</si>
  <si>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</si>
  <si>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</si>
  <si>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</si>
  <si>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</si>
  <si>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</si>
  <si>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</si>
  <si>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</si>
  <si>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</si>
  <si>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</si>
  <si>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</si>
  <si>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</si>
  <si>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</si>
  <si>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</si>
  <si>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</si>
  <si>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</si>
  <si>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</si>
  <si>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</si>
  <si>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</si>
  <si>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</si>
  <si>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</si>
  <si>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</si>
  <si>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</si>
  <si>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</si>
  <si>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</si>
  <si>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</si>
  <si>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</si>
  <si>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</si>
  <si>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</si>
  <si>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</si>
  <si>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</si>
  <si>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</si>
  <si>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</si>
  <si>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</si>
  <si>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</si>
  <si>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</si>
  <si>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</si>
  <si>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</si>
  <si>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</si>
  <si>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</si>
  <si>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</si>
  <si>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</si>
  <si>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</si>
  <si>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</si>
  <si>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</si>
  <si>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</si>
  <si>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</si>
  <si>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</si>
  <si>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</si>
  <si>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</si>
  <si>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</si>
  <si>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</si>
  <si>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</si>
  <si>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</si>
  <si>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</si>
  <si>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</si>
  <si>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</si>
  <si>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</si>
  <si>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</si>
  <si>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</si>
  <si>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</si>
  <si>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</si>
  <si>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</si>
  <si>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</si>
  <si>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</si>
  <si>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</si>
  <si>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</si>
  <si>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</si>
  <si>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</si>
  <si>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</si>
  <si>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</si>
  <si>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</si>
  <si>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</si>
  <si>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</si>
  <si>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</si>
  <si>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</si>
  <si>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</si>
  <si>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</si>
  <si>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</si>
  <si>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</si>
  <si>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</si>
  <si>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</si>
  <si>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</si>
  <si>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</si>
  <si>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</si>
  <si>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</si>
  <si>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</si>
  <si>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</si>
  <si>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</si>
  <si>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</si>
  <si>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</si>
  <si>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</si>
  <si>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</si>
  <si>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</si>
  <si>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</si>
  <si>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</si>
  <si>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</si>
  <si>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</si>
  <si>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</si>
  <si>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</si>
  <si>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</si>
  <si>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</si>
  <si>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</si>
  <si>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</si>
  <si>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</si>
  <si>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</si>
  <si>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</si>
  <si>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</si>
  <si>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</si>
  <si>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</si>
  <si>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</si>
  <si>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</si>
  <si>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</si>
  <si>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</si>
  <si>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</si>
  <si>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</si>
  <si>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</si>
  <si>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</si>
  <si>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</si>
  <si>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</si>
  <si>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</si>
  <si>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</si>
  <si>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</si>
  <si>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</si>
  <si>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</si>
  <si>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</si>
  <si>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</si>
  <si>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</si>
  <si>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</si>
  <si>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</si>
  <si>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</si>
  <si>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</si>
  <si>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</si>
  <si>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</si>
  <si>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</si>
  <si>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</si>
  <si>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</si>
  <si>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</si>
  <si>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</si>
  <si>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</si>
  <si>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</si>
  <si>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</si>
  <si>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</si>
  <si>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</si>
  <si>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</si>
  <si>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</si>
  <si>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</si>
  <si>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</si>
  <si>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</si>
  <si>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</si>
  <si>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</si>
  <si>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</si>
  <si>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</si>
  <si>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</si>
  <si>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</si>
  <si>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</si>
  <si>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</si>
  <si>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</si>
  <si>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</si>
  <si>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</si>
  <si>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</si>
  <si>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</si>
  <si>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</si>
  <si>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</si>
  <si>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</si>
  <si>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</si>
  <si>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</si>
  <si>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</si>
  <si>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</si>
  <si>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</si>
  <si>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</si>
  <si>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</si>
  <si>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</si>
  <si>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</si>
  <si>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</si>
  <si>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</si>
  <si>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</si>
  <si>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</si>
  <si>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</si>
  <si>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</si>
  <si>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</si>
  <si>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</si>
  <si>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</si>
  <si>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</si>
  <si>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</si>
  <si>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</si>
  <si>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</si>
  <si>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</si>
  <si>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</si>
  <si>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</si>
  <si>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</si>
  <si>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</si>
  <si>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</si>
  <si>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</si>
  <si>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</si>
  <si>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</si>
  <si>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</si>
  <si>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</si>
  <si>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</si>
  <si>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</si>
  <si>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</si>
  <si>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</si>
  <si>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</si>
  <si>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</si>
  <si>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</si>
  <si>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</si>
  <si>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</si>
  <si>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</si>
  <si>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</si>
  <si>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</si>
  <si>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</si>
  <si>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</si>
  <si>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</si>
  <si>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</si>
  <si>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</si>
  <si>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</si>
  <si>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</si>
  <si>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</si>
  <si>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</si>
  <si>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</si>
  <si>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</si>
  <si>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</si>
  <si>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</si>
  <si>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</si>
  <si>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</si>
  <si>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</si>
  <si>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</si>
  <si>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</si>
  <si>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</si>
  <si>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</si>
  <si>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</si>
  <si>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</si>
  <si>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</si>
  <si>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</si>
  <si>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</si>
  <si>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</si>
  <si>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</si>
  <si>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</si>
  <si>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</si>
  <si>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</si>
  <si>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</si>
  <si>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</si>
  <si>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</si>
  <si>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</si>
  <si>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</si>
  <si>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</si>
  <si>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</si>
  <si>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</si>
  <si>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</si>
  <si>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</si>
  <si>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</si>
  <si>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</si>
  <si>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</si>
  <si>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</si>
  <si>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</si>
  <si>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</si>
  <si>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</si>
  <si>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</si>
  <si>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</si>
  <si>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</si>
  <si>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</si>
  <si>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</si>
  <si>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</si>
  <si>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</si>
  <si>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</si>
  <si>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</si>
  <si>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</si>
  <si>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</si>
  <si>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</si>
  <si>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</si>
  <si>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</si>
  <si>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</si>
  <si>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</si>
  <si>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</si>
  <si>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</si>
  <si>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</si>
  <si>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</si>
  <si>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</si>
  <si>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</si>
  <si>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</si>
  <si>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</si>
  <si>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</si>
  <si>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</si>
  <si>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</si>
  <si>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</si>
  <si>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</si>
  <si>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</si>
  <si>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</si>
  <si>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</si>
  <si>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</si>
  <si>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</si>
  <si>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</si>
  <si>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</si>
  <si>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</si>
  <si>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</si>
  <si>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</si>
  <si>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</si>
  <si>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</si>
  <si>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</si>
  <si>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</si>
  <si>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</si>
  <si>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</si>
  <si>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</si>
  <si>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</si>
  <si>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</si>
  <si>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</si>
  <si>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</si>
  <si>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</si>
  <si>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</si>
  <si>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</si>
  <si>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</si>
  <si>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</si>
  <si>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</si>
  <si>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</si>
  <si>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</si>
  <si>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</si>
  <si>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</si>
  <si>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</si>
  <si>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</si>
  <si>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</si>
  <si>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</si>
  <si>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</si>
  <si>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</si>
  <si>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</si>
  <si>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</si>
  <si>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</si>
  <si>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</si>
  <si>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</si>
  <si>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</si>
  <si>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</si>
  <si>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</si>
  <si>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</si>
  <si>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</si>
  <si>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</si>
  <si>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</si>
  <si>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</si>
  <si>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</si>
  <si>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</si>
  <si>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</si>
  <si>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</si>
  <si>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</si>
  <si>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</si>
  <si>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</si>
  <si>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</si>
  <si>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</si>
  <si>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</si>
  <si>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</si>
  <si>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</si>
  <si>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</si>
  <si>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</si>
  <si>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</si>
  <si>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</si>
  <si>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</si>
  <si>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</si>
  <si>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</si>
  <si>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</si>
  <si>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</si>
  <si>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</si>
  <si>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</si>
  <si>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</si>
  <si>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</si>
  <si>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</si>
  <si>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</si>
  <si>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</si>
  <si>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</si>
  <si>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</si>
  <si>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</si>
  <si>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</si>
  <si>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</si>
  <si>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</si>
  <si>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</si>
  <si>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</si>
  <si>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</si>
  <si>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</si>
  <si>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</si>
  <si>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</si>
  <si>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</si>
  <si>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</si>
  <si>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</si>
  <si>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</si>
  <si>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</si>
  <si>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</si>
  <si>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</si>
  <si>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</si>
  <si>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</si>
  <si>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</si>
  <si>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</si>
  <si>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</si>
  <si>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</si>
  <si>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</si>
  <si>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</si>
  <si>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</si>
  <si>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</si>
  <si>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</si>
  <si>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</si>
  <si>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</si>
  <si>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</si>
  <si>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</si>
  <si>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</si>
  <si>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</si>
  <si>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</si>
  <si>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</si>
  <si>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</si>
  <si>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</si>
  <si>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</si>
  <si>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</si>
  <si>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</si>
  <si>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</si>
  <si>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</si>
  <si>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</si>
  <si>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</si>
  <si>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</si>
  <si>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</si>
  <si>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</si>
  <si>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</si>
  <si>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</si>
  <si>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</si>
  <si>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</si>
  <si>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</si>
  <si>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</si>
  <si>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</si>
  <si>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</si>
  <si>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</si>
  <si>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</si>
  <si>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</si>
  <si>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</si>
  <si>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</si>
  <si>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</si>
  <si>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</si>
  <si>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</si>
  <si>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</si>
  <si>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</si>
  <si>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</si>
  <si>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</si>
  <si>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</si>
  <si>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</si>
  <si>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</si>
  <si>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</si>
  <si>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</si>
  <si>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</si>
  <si>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</si>
  <si>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</si>
  <si>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</si>
  <si>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</si>
  <si>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</si>
  <si>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</si>
  <si>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</si>
  <si>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</si>
  <si>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</si>
  <si>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</si>
  <si>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</si>
  <si>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</si>
  <si>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</si>
  <si>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</si>
  <si>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</si>
  <si>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</si>
  <si>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</si>
  <si>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</si>
  <si>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</si>
  <si>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</si>
  <si>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</si>
  <si>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</si>
  <si>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</si>
  <si>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</si>
  <si>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</si>
  <si>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</si>
  <si>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</si>
  <si>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</si>
  <si>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</si>
  <si>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</si>
  <si>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</si>
  <si>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</si>
  <si>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</si>
  <si>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</si>
  <si>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</si>
  <si>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</si>
  <si>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</si>
  <si>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</si>
  <si>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</si>
  <si>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</si>
  <si>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</si>
  <si>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</si>
  <si>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</si>
  <si>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</si>
  <si>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</si>
  <si>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</si>
  <si>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</si>
  <si>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</si>
  <si>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</si>
  <si>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</si>
  <si>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</si>
  <si>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</si>
  <si>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</si>
  <si>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</si>
  <si>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</si>
  <si>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</si>
  <si>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</si>
  <si>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</si>
  <si>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</si>
  <si>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</si>
  <si>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</si>
  <si>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</si>
  <si>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</si>
  <si>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</si>
  <si>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</si>
  <si>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</si>
  <si>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</si>
  <si>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</si>
  <si>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</si>
  <si>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</si>
  <si>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</si>
  <si>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</si>
  <si>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</si>
  <si>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</si>
  <si>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</si>
  <si>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</si>
  <si>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</si>
  <si>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</si>
  <si>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</si>
  <si>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</si>
  <si>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</si>
  <si>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</si>
  <si>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</si>
  <si>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</si>
  <si>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</si>
  <si>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</si>
  <si>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</si>
  <si>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</si>
  <si>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</si>
  <si>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</si>
  <si>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</si>
  <si>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</si>
  <si>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</si>
  <si>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</si>
  <si>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</si>
  <si>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</si>
  <si>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</si>
  <si>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</si>
  <si>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</si>
  <si>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</si>
  <si>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</si>
  <si>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</si>
  <si>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</si>
  <si>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</si>
  <si>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</si>
  <si>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</si>
  <si>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</si>
  <si>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</si>
  <si>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</si>
  <si>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</si>
  <si>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</si>
  <si>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</si>
  <si>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</si>
  <si>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</si>
  <si>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</si>
  <si>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</si>
  <si>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</si>
  <si>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</si>
  <si>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</si>
  <si>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</si>
  <si>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</si>
  <si>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</si>
  <si>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</si>
  <si>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</si>
  <si>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</si>
  <si>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</si>
  <si>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</si>
  <si>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</si>
  <si>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</si>
  <si>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</si>
  <si>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</si>
  <si>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</si>
  <si>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</si>
  <si>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</si>
  <si>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</si>
  <si>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</si>
  <si>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</si>
  <si>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</si>
  <si>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</si>
  <si>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</si>
  <si>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</si>
  <si>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</si>
  <si>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</si>
  <si>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</si>
  <si>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</si>
  <si>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</si>
  <si>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</si>
  <si>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</si>
  <si>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</si>
  <si>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</si>
  <si>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</si>
  <si>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</si>
  <si>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</si>
  <si>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</si>
  <si>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</si>
  <si>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</si>
  <si>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</si>
  <si>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</si>
  <si>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</si>
  <si>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</si>
  <si>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</si>
  <si>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</si>
  <si>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</si>
  <si>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</si>
  <si>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</si>
  <si>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</si>
  <si>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</si>
  <si>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</si>
  <si>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</si>
  <si>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</si>
  <si>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</si>
  <si>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</si>
  <si>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</si>
  <si>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</si>
  <si>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</si>
  <si>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</si>
  <si>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</si>
  <si>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</si>
  <si>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</si>
  <si>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</si>
  <si>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</si>
  <si>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</si>
  <si>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</si>
  <si>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</si>
  <si>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</si>
  <si>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</si>
  <si>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</si>
  <si>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</si>
  <si>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</si>
  <si>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</si>
  <si>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</si>
  <si>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</si>
  <si>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</si>
  <si>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</si>
  <si>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</si>
  <si>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</si>
  <si>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</si>
  <si>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</si>
  <si>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</si>
  <si>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</si>
  <si>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</si>
  <si>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</si>
  <si>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</si>
  <si>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</si>
  <si>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</si>
  <si>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</si>
  <si>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</si>
  <si>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</si>
  <si>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</si>
  <si>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</si>
  <si>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</si>
  <si>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</si>
  <si>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</si>
  <si>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</si>
  <si>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</si>
  <si>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</si>
  <si>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</si>
  <si>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</si>
  <si>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</si>
  <si>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</si>
  <si>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</si>
  <si>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</si>
  <si>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</si>
  <si>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</si>
  <si>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</si>
  <si>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</si>
  <si>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</si>
  <si>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</si>
  <si>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</si>
  <si>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</si>
  <si>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</si>
  <si>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</si>
  <si>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</si>
  <si>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</si>
  <si>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</si>
  <si>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</si>
  <si>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</si>
  <si>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</si>
  <si>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</si>
  <si>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</si>
  <si>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</si>
  <si>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</si>
  <si>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</si>
  <si>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</si>
  <si>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</si>
  <si>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</si>
  <si>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</si>
  <si>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</si>
  <si>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</si>
  <si>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</si>
  <si>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</si>
  <si>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</si>
  <si>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</si>
  <si>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</si>
  <si>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</si>
  <si>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</si>
  <si>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</si>
  <si>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</si>
  <si>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</si>
  <si>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</si>
  <si>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</si>
  <si>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</si>
  <si>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</si>
  <si>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</si>
  <si>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</si>
  <si>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</si>
  <si>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</si>
  <si>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</si>
  <si>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</si>
  <si>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</si>
  <si>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</si>
  <si>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</si>
  <si>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</si>
  <si>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</si>
  <si>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</si>
  <si>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</si>
  <si>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</si>
  <si>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</si>
  <si>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</si>
  <si>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</si>
  <si>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</si>
  <si>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</si>
  <si>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</si>
  <si>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</si>
  <si>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</si>
  <si>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</si>
  <si>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</si>
  <si>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</si>
  <si>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</si>
  <si>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</si>
  <si>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</si>
  <si>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</si>
  <si>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</si>
  <si>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</si>
  <si>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</si>
  <si>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</si>
  <si>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</si>
  <si>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</si>
  <si>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</si>
  <si>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</si>
  <si>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</si>
  <si>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</si>
  <si>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</si>
  <si>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</si>
  <si>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</si>
  <si>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</si>
  <si>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</si>
  <si>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</si>
  <si>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</si>
  <si>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</si>
  <si>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</si>
  <si>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</si>
  <si>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</si>
  <si>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</si>
  <si>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</si>
  <si>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</si>
  <si>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</si>
  <si>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</si>
  <si>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</si>
  <si>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</si>
  <si>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</si>
  <si>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</si>
  <si>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</si>
  <si>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</si>
  <si>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</si>
  <si>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</si>
  <si>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</si>
  <si>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</si>
  <si>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</si>
  <si>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</si>
  <si>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</si>
  <si>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</si>
  <si>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</si>
  <si>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</si>
  <si>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</si>
  <si>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</si>
  <si>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</si>
  <si>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</si>
  <si>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</si>
  <si>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</si>
  <si>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</si>
  <si>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</si>
  <si>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</si>
  <si>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</si>
  <si>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</si>
  <si>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</si>
  <si>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</si>
  <si>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</si>
  <si>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</si>
  <si>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</si>
  <si>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</si>
  <si>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</si>
  <si>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</si>
  <si>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</si>
  <si>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</si>
  <si>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</si>
  <si>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</si>
  <si>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</si>
  <si>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</si>
  <si>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</si>
  <si>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</si>
  <si>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</si>
  <si>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</si>
  <si>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</si>
  <si>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</si>
  <si>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</si>
  <si>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</si>
  <si>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</si>
  <si>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</si>
  <si>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</si>
  <si>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</si>
  <si>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</si>
  <si>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</si>
  <si>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</si>
  <si>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</si>
  <si>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</si>
  <si>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</si>
  <si>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</si>
  <si>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</si>
  <si>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</si>
  <si>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</si>
  <si>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</si>
  <si>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</si>
  <si>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</si>
  <si>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</si>
  <si>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</si>
  <si>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</si>
  <si>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</si>
  <si>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</si>
  <si>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</si>
  <si>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</si>
  <si>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</si>
  <si>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</si>
  <si>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</si>
  <si>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</si>
  <si>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</si>
  <si>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</si>
  <si>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</si>
  <si>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</si>
  <si>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</si>
  <si>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</si>
  <si>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</si>
  <si>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</si>
  <si>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</si>
  <si>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</si>
  <si>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</si>
  <si>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</si>
  <si>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</si>
  <si>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</si>
  <si>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</si>
  <si>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</si>
  <si>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</si>
  <si>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</si>
  <si>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</si>
  <si>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</si>
  <si>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</si>
  <si>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</si>
  <si>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</si>
  <si>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</si>
  <si>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</si>
  <si>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</si>
  <si>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</si>
  <si>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</si>
  <si>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</si>
  <si>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</si>
  <si>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</si>
  <si>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</si>
  <si>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</si>
  <si>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</si>
  <si>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</si>
  <si>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</si>
  <si>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</si>
  <si>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</si>
  <si>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</si>
  <si>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</si>
  <si>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</si>
  <si>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</si>
  <si>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</si>
  <si>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</si>
  <si>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</si>
  <si>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</si>
  <si>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</si>
  <si>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</si>
  <si>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</si>
  <si>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</si>
  <si>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</si>
  <si>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</si>
  <si>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</si>
  <si>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</si>
  <si>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</si>
  <si>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</si>
  <si>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</si>
  <si>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</si>
  <si>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</si>
  <si>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</si>
  <si>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</si>
  <si>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</si>
  <si>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</si>
  <si>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</si>
  <si>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</si>
  <si>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</si>
  <si>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</si>
  <si>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</si>
  <si>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</si>
  <si>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</si>
  <si>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</si>
  <si>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</si>
  <si>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</si>
  <si>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</si>
  <si>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</si>
  <si>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</si>
  <si>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</si>
  <si>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</si>
  <si>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</si>
  <si>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</si>
  <si>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</si>
  <si>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</si>
  <si>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</si>
  <si>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</si>
  <si>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</si>
  <si>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</si>
  <si>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</si>
  <si>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</si>
  <si>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</si>
  <si>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</si>
  <si>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</si>
  <si>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</si>
  <si>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</si>
  <si>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</si>
  <si>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</si>
  <si>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</si>
  <si>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</si>
  <si>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</si>
  <si>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</si>
  <si>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</si>
  <si>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</si>
  <si>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</si>
  <si>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</si>
  <si>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</si>
  <si>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</si>
  <si>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</si>
  <si>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</si>
  <si>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</si>
  <si>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</si>
  <si>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</si>
  <si>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</si>
  <si>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</si>
  <si>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</si>
  <si>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</si>
  <si>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</si>
  <si>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</si>
  <si>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</si>
  <si>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</si>
  <si>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</si>
  <si>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</si>
  <si>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</si>
  <si>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</si>
  <si>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</si>
  <si>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</si>
  <si>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</si>
  <si>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</si>
  <si>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</si>
  <si>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</si>
  <si>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</si>
  <si>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</si>
  <si>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</si>
  <si>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</si>
  <si>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</si>
  <si>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</si>
  <si>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</si>
  <si>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</si>
  <si>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</si>
  <si>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</si>
  <si>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</si>
  <si>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</si>
  <si>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</si>
  <si>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</si>
  <si>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</si>
  <si>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</si>
  <si>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</si>
  <si>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</si>
  <si>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</si>
  <si>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</si>
  <si>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</si>
  <si>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</si>
  <si>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</si>
  <si>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</si>
  <si>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</si>
  <si>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</si>
  <si>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</si>
  <si>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</si>
  <si>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</si>
  <si>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</si>
  <si>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</si>
  <si>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</si>
  <si>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</si>
  <si>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</si>
  <si>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</si>
  <si>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</si>
  <si>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</si>
  <si>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</si>
  <si>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</si>
  <si>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</si>
  <si>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</si>
  <si>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</si>
  <si>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</si>
  <si>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</si>
  <si>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</si>
  <si>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</si>
  <si>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</si>
  <si>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</si>
  <si>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</si>
  <si>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</si>
  <si>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</si>
  <si>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</si>
  <si>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</si>
  <si>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</si>
  <si>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</si>
  <si>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</si>
  <si>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</si>
  <si>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</si>
  <si>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</si>
  <si>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</si>
  <si>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</si>
  <si>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</si>
  <si>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</si>
  <si>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</si>
  <si>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</si>
  <si>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</si>
  <si>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</si>
  <si>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</si>
  <si>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</si>
  <si>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</si>
  <si>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</si>
  <si>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</si>
  <si>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</si>
  <si>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</si>
  <si>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</si>
  <si>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</si>
  <si>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</si>
  <si>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</si>
  <si>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</si>
  <si>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</si>
  <si>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</si>
  <si>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</si>
  <si>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</si>
  <si>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</si>
  <si>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</si>
  <si>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</si>
  <si>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</si>
  <si>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</si>
  <si>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</si>
  <si>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</si>
  <si>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</si>
  <si>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</si>
  <si>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</si>
  <si>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</si>
  <si>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</si>
  <si>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</si>
  <si>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</si>
  <si>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</si>
  <si>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</si>
  <si>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</si>
  <si>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</si>
  <si>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</si>
  <si>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</si>
  <si>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</si>
  <si>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</si>
  <si>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</si>
  <si>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</si>
  <si>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</si>
  <si>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</si>
  <si>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</si>
  <si>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</si>
  <si>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</si>
  <si>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</si>
  <si>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</si>
  <si>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</si>
  <si>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</si>
  <si>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</si>
  <si>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</si>
  <si>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</si>
  <si>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</si>
  <si>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</si>
  <si>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</si>
  <si>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</si>
  <si>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</si>
  <si>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</si>
  <si>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</si>
  <si>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</si>
  <si>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</si>
  <si>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</si>
  <si>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</si>
  <si>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</si>
  <si>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</si>
  <si>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</si>
  <si>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</si>
  <si>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</si>
  <si>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</si>
  <si>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</si>
  <si>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</si>
  <si>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</si>
  <si>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</si>
  <si>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</si>
  <si>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</si>
  <si>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</si>
  <si>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</si>
  <si>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</si>
  <si>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</si>
  <si>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</si>
  <si>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</si>
  <si>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</si>
  <si>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</si>
  <si>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</si>
  <si>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</si>
  <si>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</si>
  <si>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</si>
  <si>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</si>
  <si>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</si>
  <si>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</si>
  <si>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</si>
  <si>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</si>
  <si>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</si>
  <si>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</si>
  <si>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</si>
  <si>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</si>
  <si>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</si>
  <si>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</si>
  <si>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</si>
  <si>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</si>
  <si>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</si>
  <si>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</si>
  <si>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</si>
  <si>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</si>
  <si>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</si>
  <si>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</si>
  <si>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</si>
  <si>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</si>
  <si>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</si>
  <si>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</si>
  <si>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</si>
  <si>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</si>
  <si>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</si>
  <si>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</si>
  <si>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</si>
  <si>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</si>
  <si>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</si>
  <si>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</si>
  <si>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</si>
  <si>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</si>
  <si>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</si>
  <si>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</si>
  <si>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</si>
  <si>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</si>
  <si>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</si>
  <si>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</si>
  <si>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</si>
  <si>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</si>
  <si>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</si>
  <si>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</si>
  <si>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</si>
  <si>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</si>
  <si>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</si>
  <si>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</si>
  <si>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</si>
  <si>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</si>
  <si>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</si>
  <si>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</si>
  <si>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</si>
  <si>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</si>
  <si>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</si>
  <si>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</si>
  <si>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</si>
  <si>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</si>
  <si>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</si>
  <si>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</si>
  <si>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</si>
  <si>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</si>
  <si>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</si>
  <si>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</si>
  <si>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</si>
  <si>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</si>
  <si>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</si>
  <si>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</si>
  <si>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</si>
  <si>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</si>
  <si>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</si>
  <si>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</si>
  <si>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</si>
  <si>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</si>
  <si>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</si>
  <si>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</si>
  <si>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</si>
  <si>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</si>
  <si>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</si>
  <si>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</si>
  <si>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</si>
  <si>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</si>
  <si>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</si>
  <si>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</si>
  <si>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</si>
  <si>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</si>
  <si>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</si>
  <si>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</si>
  <si>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</si>
  <si>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</si>
  <si>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</si>
  <si>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</si>
  <si>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</si>
  <si>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</si>
  <si>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</si>
  <si>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</si>
  <si>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</si>
  <si>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</si>
  <si>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</si>
  <si>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</si>
  <si>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</si>
  <si>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</si>
  <si>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</si>
  <si>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</si>
  <si>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</si>
  <si>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</si>
  <si>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</si>
  <si>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</si>
  <si>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</si>
  <si>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</si>
  <si>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</si>
  <si>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</si>
  <si>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</si>
  <si>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</si>
  <si>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</si>
  <si>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</si>
  <si>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</si>
  <si>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</si>
  <si>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</si>
  <si>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</si>
  <si>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</si>
  <si>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</si>
  <si>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</si>
  <si>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</si>
  <si>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</si>
  <si>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</si>
  <si>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</si>
  <si>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</si>
  <si>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</si>
  <si>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</si>
  <si>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</si>
  <si>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</si>
  <si>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</si>
  <si>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</si>
  <si>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</si>
  <si>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</si>
  <si>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</si>
  <si>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</si>
  <si>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</si>
  <si>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</si>
  <si>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</si>
  <si>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</si>
  <si>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</si>
  <si>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</si>
  <si>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</si>
  <si>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</si>
  <si>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</si>
  <si>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</si>
  <si>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</si>
  <si>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</si>
  <si>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</si>
  <si>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</si>
  <si>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</si>
  <si>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</si>
  <si>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</si>
  <si>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</si>
  <si>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</si>
  <si>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</si>
  <si>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</si>
  <si>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</si>
  <si>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</si>
  <si>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</si>
  <si>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</si>
  <si>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</si>
  <si>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</si>
  <si>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</si>
  <si>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</si>
  <si>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</si>
  <si>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</si>
  <si>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</si>
  <si>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</si>
  <si>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</si>
  <si>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</si>
  <si>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</si>
  <si>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</si>
  <si>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</si>
  <si>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</si>
  <si>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</si>
  <si>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</si>
  <si>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</si>
  <si>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</si>
  <si>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</si>
  <si>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</si>
  <si>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</si>
  <si>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</si>
  <si>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</si>
  <si>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</si>
  <si>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</si>
  <si>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</si>
  <si>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</si>
  <si>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</si>
  <si>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</si>
  <si>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</si>
  <si>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</si>
  <si>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</si>
  <si>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</si>
  <si>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</si>
  <si>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</si>
  <si>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</si>
  <si>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</si>
  <si>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</si>
  <si>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</si>
  <si>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</si>
  <si>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</si>
  <si>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</si>
  <si>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</si>
  <si>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</si>
  <si>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</si>
  <si>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</si>
  <si>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</si>
  <si>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</si>
  <si>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</si>
  <si>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</si>
  <si>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</si>
  <si>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</si>
  <si>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</si>
  <si>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</si>
  <si>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</si>
  <si>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</si>
  <si>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</si>
  <si>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</si>
  <si>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</si>
  <si>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</si>
  <si>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</si>
  <si>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</si>
  <si>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</si>
  <si>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</si>
  <si>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</si>
  <si>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</si>
  <si>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</si>
  <si>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</si>
  <si>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</si>
  <si>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</si>
  <si>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</si>
  <si>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</si>
  <si>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</si>
  <si>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</si>
  <si>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</si>
  <si>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</si>
  <si>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</si>
  <si>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</si>
  <si>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</si>
  <si>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</si>
  <si>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</si>
  <si>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</si>
  <si>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</si>
  <si>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</si>
  <si>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</si>
  <si>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</si>
  <si>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</si>
  <si>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</si>
  <si>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</si>
  <si>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</si>
  <si>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</si>
  <si>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</si>
  <si>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</si>
  <si>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</si>
  <si>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</si>
  <si>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</si>
  <si>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</si>
  <si>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</si>
  <si>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</si>
  <si>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</si>
  <si>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</si>
  <si>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</si>
  <si>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</si>
  <si>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</si>
  <si>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</si>
  <si>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</si>
  <si>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</si>
  <si>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</si>
  <si>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</si>
  <si>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</si>
  <si>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</si>
  <si>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</si>
  <si>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</si>
  <si>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</si>
  <si>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</si>
  <si>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</si>
  <si>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</si>
  <si>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</si>
  <si>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</si>
  <si>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</si>
  <si>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</si>
  <si>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</si>
  <si>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</si>
  <si>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</si>
  <si>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</si>
  <si>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</si>
  <si>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</si>
  <si>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</si>
  <si>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</si>
  <si>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</si>
  <si>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</si>
  <si>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</si>
  <si>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</si>
  <si>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</si>
  <si>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</si>
  <si>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</si>
  <si>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</si>
  <si>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</si>
  <si>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</si>
  <si>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</si>
  <si>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</si>
  <si>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</si>
  <si>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</si>
  <si>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</si>
  <si>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</si>
  <si>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</si>
  <si>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</si>
  <si>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</si>
  <si>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</si>
  <si>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</si>
  <si>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</si>
  <si>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</si>
  <si>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</si>
  <si>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</si>
  <si>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</si>
  <si>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</si>
  <si>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</si>
  <si>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</si>
  <si>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</si>
  <si>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</si>
  <si>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</si>
  <si>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</si>
  <si>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</si>
  <si>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</si>
  <si>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</si>
  <si>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</si>
  <si>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</si>
  <si>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</si>
  <si>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</si>
  <si>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</si>
  <si>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</si>
  <si>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</si>
  <si>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</si>
  <si>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</si>
  <si>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</si>
  <si>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</si>
  <si>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</si>
  <si>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</si>
  <si>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</si>
  <si>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</si>
  <si>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</si>
  <si>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</si>
  <si>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</si>
  <si>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</si>
  <si>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</si>
  <si>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</si>
  <si>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</si>
  <si>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</si>
  <si>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</si>
  <si>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</si>
  <si>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</si>
  <si>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</si>
  <si>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</si>
  <si>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</si>
  <si>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</si>
  <si>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</si>
  <si>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</si>
  <si>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</si>
  <si>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</si>
  <si>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</si>
  <si>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</si>
  <si>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</si>
  <si>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</si>
  <si>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</si>
  <si>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</si>
  <si>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</si>
  <si>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</si>
  <si>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</si>
  <si>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</si>
  <si>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</si>
  <si>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</si>
  <si>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</si>
  <si>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</si>
  <si>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</si>
  <si>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</si>
  <si>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</si>
  <si>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</si>
  <si>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</si>
  <si>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</si>
  <si>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</si>
  <si>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</si>
  <si>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</si>
  <si>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</si>
  <si>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</si>
  <si>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</si>
  <si>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</si>
  <si>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</si>
  <si>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</si>
  <si>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</si>
  <si>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</si>
  <si>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</si>
  <si>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</si>
  <si>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</si>
  <si>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</si>
  <si>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</si>
  <si>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</si>
  <si>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</si>
  <si>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</si>
  <si>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</si>
  <si>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</si>
  <si>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</si>
  <si>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</si>
  <si>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</si>
  <si>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</si>
  <si>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</si>
  <si>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</si>
  <si>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</si>
  <si>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</si>
  <si>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</si>
  <si>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</si>
  <si>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</si>
  <si>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</si>
  <si>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</si>
  <si>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</si>
  <si>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</si>
  <si>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</si>
  <si>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</si>
  <si>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</si>
  <si>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</si>
  <si>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</si>
  <si>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</si>
  <si>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</si>
  <si>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</si>
  <si>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</si>
  <si>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</si>
  <si>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</si>
  <si>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</si>
  <si>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</si>
  <si>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</si>
  <si>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</si>
  <si>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</si>
  <si>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</si>
  <si>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</si>
  <si>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</si>
  <si>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</si>
  <si>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</si>
  <si>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</si>
  <si>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</si>
  <si>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</si>
  <si>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</si>
  <si>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</si>
  <si>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</si>
  <si>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</si>
  <si>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</si>
  <si>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</si>
  <si>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</si>
  <si>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</si>
  <si>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</si>
  <si>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</si>
  <si>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</si>
  <si>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</si>
  <si>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</si>
  <si>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</si>
  <si>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</si>
  <si>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</si>
  <si>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</si>
  <si>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</si>
  <si>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</si>
  <si>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</si>
  <si>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</si>
  <si>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</si>
  <si>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</si>
  <si>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</si>
  <si>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</si>
  <si>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</si>
  <si>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</si>
  <si>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</si>
  <si>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</si>
  <si>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</si>
  <si>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</si>
  <si>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</si>
  <si>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</si>
  <si>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</si>
  <si>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</si>
  <si>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</si>
  <si>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</si>
  <si>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</si>
  <si>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</si>
  <si>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</si>
  <si>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</si>
  <si>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</si>
  <si>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</si>
  <si>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</si>
  <si>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</si>
  <si>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</si>
  <si>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</si>
  <si>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</si>
  <si>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</si>
  <si>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</si>
  <si>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</si>
  <si>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</si>
  <si>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</si>
  <si>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</si>
  <si>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</si>
  <si>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</si>
  <si>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</si>
  <si>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</si>
  <si>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</si>
  <si>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</si>
  <si>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</si>
  <si>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</si>
  <si>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</si>
  <si>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</si>
  <si>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</si>
  <si>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</si>
  <si>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</si>
  <si>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</si>
  <si>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</si>
  <si>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</si>
  <si>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</si>
  <si>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</si>
  <si>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</si>
  <si>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</si>
  <si>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</si>
  <si>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</si>
  <si>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</si>
  <si>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</si>
  <si>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</si>
  <si>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</si>
  <si>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</si>
  <si>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</si>
  <si>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</si>
  <si>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</si>
  <si>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</si>
  <si>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</si>
  <si>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</si>
  <si>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</si>
  <si>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</si>
  <si>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</si>
  <si>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</si>
  <si>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</si>
  <si>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</si>
  <si>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</si>
  <si>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</si>
  <si>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</si>
  <si>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</si>
  <si>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</si>
  <si>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</si>
  <si>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</si>
  <si>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</si>
  <si>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</si>
  <si>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</si>
  <si>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</si>
  <si>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</si>
  <si>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</si>
  <si>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</si>
  <si>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</si>
  <si>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</si>
  <si>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</si>
  <si>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</si>
  <si>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</si>
  <si>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</si>
  <si>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</si>
  <si>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</si>
  <si>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</si>
  <si>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</si>
  <si>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</si>
  <si>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</si>
  <si>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</si>
  <si>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</si>
  <si>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</si>
  <si>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</si>
  <si>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</si>
  <si>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</si>
  <si>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</si>
  <si>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</si>
  <si>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</si>
  <si>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</si>
  <si>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</si>
  <si>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</si>
  <si>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</si>
  <si>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</si>
  <si>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</si>
  <si>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</si>
  <si>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</si>
  <si>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</si>
  <si>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</si>
  <si>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</si>
  <si>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</si>
  <si>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</si>
  <si>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</si>
  <si>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</si>
  <si>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</si>
  <si>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</si>
  <si>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</si>
  <si>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</si>
  <si>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</si>
  <si>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</si>
  <si>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</si>
  <si>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</si>
  <si>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</si>
  <si>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</si>
  <si>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</si>
  <si>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</si>
  <si>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</si>
  <si>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</si>
  <si>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</si>
  <si>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</si>
  <si>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</si>
  <si>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</si>
  <si>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</si>
  <si>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</si>
  <si>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</si>
  <si>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</si>
  <si>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</si>
  <si>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</si>
  <si>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</si>
  <si>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</si>
  <si>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</si>
  <si>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</si>
  <si>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</si>
  <si>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</si>
  <si>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</si>
  <si>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</si>
  <si>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</si>
  <si>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</si>
  <si>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</si>
  <si>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</si>
  <si>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</si>
  <si>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</si>
  <si>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</si>
  <si>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</si>
  <si>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</si>
  <si>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</si>
  <si>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</si>
  <si>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</si>
  <si>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</si>
  <si>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</si>
  <si>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</si>
  <si>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</si>
  <si>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</si>
  <si>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</si>
  <si>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</si>
  <si>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</si>
  <si>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</si>
  <si>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</si>
  <si>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</si>
  <si>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</si>
  <si>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</si>
  <si>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</si>
  <si>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</si>
  <si>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</si>
  <si>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</si>
  <si>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</si>
  <si>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</si>
  <si>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</si>
  <si>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</si>
  <si>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</si>
  <si>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</si>
  <si>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</si>
  <si>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</si>
  <si>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</si>
  <si>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</si>
  <si>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</si>
  <si>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</si>
  <si>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</si>
  <si>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</si>
  <si>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</si>
  <si>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</si>
  <si>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</si>
  <si>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</si>
  <si>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</si>
  <si>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</si>
  <si>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</si>
  <si>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</si>
  <si>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</si>
  <si>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</si>
  <si>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</si>
  <si>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</si>
  <si>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</si>
  <si>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</si>
  <si>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</si>
  <si>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</si>
  <si>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</si>
  <si>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</si>
  <si>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</si>
  <si>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</si>
  <si>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</si>
  <si>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</si>
  <si>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</si>
  <si>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</si>
  <si>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</si>
  <si>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</si>
  <si>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</si>
  <si>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</si>
  <si>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</si>
  <si>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</si>
  <si>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</si>
  <si>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</si>
  <si>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</si>
  <si>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</si>
  <si>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</si>
  <si>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</si>
  <si>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</si>
  <si>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</si>
  <si>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</si>
  <si>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</si>
  <si>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</si>
  <si>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</si>
  <si>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</si>
  <si>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</si>
  <si>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</si>
  <si>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</si>
  <si>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</si>
  <si>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</si>
  <si>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</si>
  <si>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</si>
  <si>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</si>
  <si>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</si>
  <si>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</si>
  <si>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</si>
  <si>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</si>
  <si>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</si>
  <si>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</si>
  <si>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</si>
  <si>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</si>
  <si>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</si>
  <si>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</si>
  <si>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</si>
  <si>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</si>
  <si>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</si>
  <si>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</si>
  <si>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</si>
  <si>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</si>
  <si>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</si>
  <si>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</si>
  <si>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</si>
  <si>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</si>
  <si>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</si>
  <si>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</si>
  <si>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</si>
  <si>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</si>
  <si>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</si>
  <si>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</si>
  <si>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</si>
  <si>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</si>
  <si>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</si>
  <si>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</si>
  <si>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</si>
  <si>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</si>
  <si>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</si>
  <si>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</si>
  <si>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</si>
  <si>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</si>
  <si>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</si>
  <si>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</si>
  <si>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</si>
  <si>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</si>
  <si>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</si>
  <si>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</si>
  <si>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</si>
  <si>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</si>
  <si>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</si>
  <si>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</si>
  <si>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</si>
  <si>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</si>
  <si>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</si>
  <si>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</si>
  <si>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</si>
  <si>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</si>
  <si>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</si>
  <si>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</si>
  <si>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</si>
  <si>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</si>
  <si>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</si>
  <si>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</si>
  <si>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</si>
  <si>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</si>
  <si>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</si>
  <si>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</si>
  <si>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</si>
  <si>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</si>
  <si>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</si>
  <si>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</si>
  <si>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</si>
  <si>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</si>
  <si>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</si>
  <si>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</si>
  <si>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</si>
  <si>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</si>
  <si>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</si>
  <si>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</si>
  <si>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</si>
  <si>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</si>
  <si>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</si>
  <si>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</si>
  <si>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</si>
  <si>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</si>
  <si>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</si>
  <si>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</si>
  <si>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</si>
  <si>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</si>
  <si>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</si>
  <si>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</si>
  <si>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</si>
  <si>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</si>
  <si>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</si>
  <si>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</si>
  <si>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</si>
  <si>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</si>
  <si>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</si>
  <si>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</si>
  <si>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</si>
  <si>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</si>
  <si>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</si>
  <si>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</si>
  <si>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</si>
  <si>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</si>
  <si>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</si>
  <si>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</si>
  <si>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</si>
  <si>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</si>
  <si>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</si>
  <si>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</si>
  <si>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</si>
  <si>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</si>
  <si>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</si>
  <si>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</si>
  <si>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</si>
  <si>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</si>
  <si>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</si>
  <si>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</si>
  <si>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</si>
  <si>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</si>
  <si>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</si>
  <si>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</si>
  <si>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</si>
  <si>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</si>
  <si>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</si>
  <si>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</si>
  <si>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</si>
  <si>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</si>
  <si>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</si>
  <si>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</si>
  <si>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</si>
  <si>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</si>
  <si>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</si>
  <si>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</si>
  <si>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</si>
  <si>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</si>
  <si>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</si>
  <si>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</si>
  <si>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</si>
  <si>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</si>
  <si>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</si>
  <si>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</si>
  <si>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</si>
  <si>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</si>
  <si>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</si>
  <si>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</si>
  <si>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</si>
  <si>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</si>
  <si>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</si>
  <si>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</si>
  <si>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</si>
  <si>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</si>
  <si>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</si>
  <si>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</si>
  <si>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</si>
  <si>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</si>
  <si>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</si>
  <si>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</si>
  <si>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</si>
  <si>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</si>
  <si>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</si>
  <si>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</si>
  <si>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</si>
  <si>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</si>
  <si>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</si>
  <si>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</si>
  <si>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</si>
  <si>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</si>
  <si>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</si>
  <si>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</si>
  <si>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</si>
  <si>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</si>
  <si>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</si>
  <si>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</si>
  <si>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</si>
  <si>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</si>
  <si>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</si>
  <si>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</si>
  <si>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</si>
  <si>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</si>
  <si>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</si>
  <si>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</si>
  <si>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</si>
  <si>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</si>
  <si>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</si>
  <si>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</si>
  <si>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</si>
  <si>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</si>
  <si>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</si>
  <si>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</si>
  <si>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</si>
  <si>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</si>
  <si>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</si>
  <si>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</si>
  <si>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</si>
  <si>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</si>
  <si>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</si>
  <si>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</si>
  <si>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</si>
  <si>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</si>
  <si>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</si>
  <si>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</si>
  <si>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</si>
  <si>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</si>
  <si>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</si>
  <si>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</si>
  <si>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</si>
  <si>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</si>
  <si>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</si>
  <si>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</si>
  <si>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</si>
  <si>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</si>
  <si>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</si>
  <si>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</si>
  <si>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</si>
  <si>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</si>
  <si>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</si>
  <si>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</si>
  <si>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</si>
  <si>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</si>
  <si>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</si>
  <si>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</si>
  <si>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</si>
  <si>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</si>
  <si>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</si>
  <si>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</si>
  <si>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</si>
  <si>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</si>
  <si>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</si>
  <si>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</si>
  <si>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</si>
  <si>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</si>
  <si>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</si>
  <si>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</si>
  <si>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</si>
  <si>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</si>
  <si>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</si>
  <si>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</si>
  <si>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</si>
  <si>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</si>
  <si>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</si>
  <si>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</si>
  <si>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</si>
  <si>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</si>
  <si>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</si>
  <si>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</si>
  <si>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</si>
  <si>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</si>
  <si>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</si>
  <si>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</si>
  <si>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</si>
  <si>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</si>
  <si>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</si>
  <si>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</si>
  <si>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</si>
  <si>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</si>
  <si>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</si>
  <si>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</si>
  <si>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</si>
  <si>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</si>
  <si>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</si>
  <si>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</si>
  <si>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</si>
  <si>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</si>
  <si>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</si>
  <si>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</si>
  <si>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</si>
  <si>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</si>
  <si>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</si>
  <si>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</si>
  <si>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</si>
  <si>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</si>
  <si>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</si>
  <si>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</si>
  <si>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</si>
  <si>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</si>
  <si>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</si>
  <si>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</si>
  <si>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</si>
  <si>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</si>
  <si>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</si>
  <si>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</si>
  <si>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</si>
  <si>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</si>
  <si>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</si>
  <si>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</si>
  <si>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</si>
  <si>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</si>
  <si>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</si>
  <si>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</si>
  <si>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</si>
  <si>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</si>
  <si>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</si>
  <si>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</si>
  <si>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</si>
  <si>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</si>
  <si>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</si>
  <si>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</si>
  <si>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</si>
  <si>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</si>
  <si>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</si>
  <si>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</si>
  <si>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</si>
  <si>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</si>
  <si>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</si>
  <si>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</si>
  <si>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</si>
  <si>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</si>
  <si>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</si>
  <si>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</si>
  <si>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</si>
  <si>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</si>
  <si>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</si>
  <si>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</si>
  <si>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</si>
  <si>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</si>
  <si>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</si>
  <si>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</si>
  <si>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</si>
  <si>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</si>
  <si>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</si>
  <si>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</si>
  <si>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</si>
  <si>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</si>
  <si>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</si>
  <si>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</si>
  <si>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</si>
  <si>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</si>
  <si>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</si>
  <si>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</si>
  <si>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</si>
  <si>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</si>
  <si>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</si>
  <si>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</si>
  <si>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</si>
  <si>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</si>
  <si>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</si>
  <si>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</si>
  <si>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</si>
  <si>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</si>
  <si>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</si>
  <si>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</si>
  <si>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</si>
  <si>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</si>
  <si>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</si>
  <si>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</si>
  <si>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</si>
  <si>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</si>
  <si>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</si>
  <si>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</si>
  <si>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</si>
  <si>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</si>
  <si>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</si>
  <si>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</si>
  <si>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</si>
  <si>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</si>
  <si>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</si>
  <si>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</si>
  <si>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</si>
  <si>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</si>
  <si>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</si>
  <si>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</si>
  <si>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</si>
  <si>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</si>
  <si>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</si>
  <si>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</si>
  <si>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</si>
  <si>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</si>
  <si>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</si>
  <si>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</si>
  <si>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</si>
  <si>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</si>
  <si>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</si>
  <si>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</si>
  <si>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</si>
  <si>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</si>
  <si>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</si>
  <si>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</si>
  <si>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</si>
  <si>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</si>
  <si>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</si>
  <si>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</si>
  <si>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</si>
  <si>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</si>
  <si>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</si>
  <si>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</si>
  <si>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</si>
  <si>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</si>
  <si>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</si>
  <si>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</si>
  <si>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</si>
  <si>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</si>
  <si>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</si>
  <si>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</si>
  <si>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</si>
  <si>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</si>
  <si>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</si>
  <si>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</si>
  <si>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</si>
  <si>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</si>
  <si>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</si>
  <si>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</si>
  <si>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</si>
  <si>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</si>
  <si>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</si>
  <si>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</si>
  <si>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</si>
  <si>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</si>
  <si>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</si>
  <si>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</si>
  <si>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</si>
  <si>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</si>
  <si>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</si>
  <si>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</si>
  <si>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</si>
  <si>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</si>
  <si>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</si>
  <si>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</si>
  <si>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</si>
  <si>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</si>
  <si>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</si>
  <si>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</si>
  <si>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</si>
  <si>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</si>
  <si>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</si>
  <si>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</si>
  <si>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</si>
  <si>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</si>
  <si>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</si>
  <si>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</si>
  <si>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</si>
  <si>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</si>
  <si>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</si>
  <si>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</si>
  <si>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</si>
  <si>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</si>
  <si>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</si>
  <si>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</si>
  <si>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</si>
  <si>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</si>
  <si>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</si>
  <si>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</si>
  <si>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</si>
  <si>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</si>
  <si>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</si>
  <si>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</si>
  <si>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</si>
  <si>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</si>
  <si>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</si>
  <si>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</si>
  <si>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</si>
  <si>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</si>
  <si>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</si>
  <si>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</si>
  <si>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</si>
  <si>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</si>
  <si>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</si>
  <si>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</si>
  <si>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</si>
  <si>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</si>
  <si>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</si>
  <si>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</si>
  <si>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</si>
  <si>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</si>
  <si>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</si>
  <si>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</si>
  <si>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</si>
  <si>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</si>
  <si>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</si>
  <si>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</si>
  <si>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</si>
  <si>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</si>
  <si>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</si>
  <si>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</si>
  <si>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</si>
  <si>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</si>
  <si>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</si>
  <si>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</si>
  <si>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</si>
  <si>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</si>
  <si>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</si>
  <si>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</si>
  <si>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</si>
  <si>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</si>
  <si>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</si>
  <si>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</si>
  <si>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</si>
  <si>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</si>
  <si>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</si>
  <si>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</si>
  <si>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</si>
  <si>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</si>
  <si>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</si>
  <si>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</si>
  <si>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</si>
  <si>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</si>
  <si>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</si>
  <si>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</si>
  <si>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</si>
  <si>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</si>
  <si>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</si>
  <si>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</si>
  <si>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</si>
  <si>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</si>
  <si>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</si>
  <si>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</si>
  <si>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</si>
  <si>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</si>
  <si>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</si>
  <si>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</si>
  <si>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</si>
  <si>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</si>
  <si>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</si>
  <si>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</si>
  <si>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</si>
  <si>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</si>
  <si>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</si>
  <si>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</si>
  <si>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</si>
  <si>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</si>
  <si>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</si>
  <si>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</si>
  <si>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</si>
  <si>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</si>
  <si>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</si>
  <si>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</si>
  <si>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</si>
  <si>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</si>
  <si>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</si>
  <si>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</si>
  <si>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</si>
  <si>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</si>
  <si>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</si>
  <si>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</si>
  <si>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</si>
  <si>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</si>
  <si>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</si>
  <si>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</si>
  <si>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</si>
  <si>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</si>
  <si>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</si>
  <si>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</si>
  <si>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</si>
  <si>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</si>
  <si>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</si>
  <si>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</si>
  <si>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</si>
  <si>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</si>
  <si>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</si>
  <si>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</si>
  <si>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</si>
  <si>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</si>
  <si>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</si>
  <si>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</si>
  <si>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</si>
  <si>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</si>
  <si>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</si>
  <si>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</si>
  <si>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</si>
  <si>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</si>
  <si>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</si>
  <si>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</si>
  <si>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</si>
  <si>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</si>
  <si>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</si>
  <si>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</si>
  <si>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</si>
  <si>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</si>
  <si>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</si>
  <si>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</si>
  <si>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</si>
  <si>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</si>
  <si>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</si>
  <si>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</si>
  <si>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</si>
  <si>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</si>
  <si>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</si>
  <si>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</si>
  <si>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</si>
  <si>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</si>
  <si>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</si>
  <si>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</si>
  <si>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</si>
  <si>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</si>
  <si>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</si>
  <si>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</si>
  <si>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</si>
  <si>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</si>
  <si>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</si>
  <si>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</si>
  <si>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</si>
  <si>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</si>
  <si>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</si>
  <si>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</si>
  <si>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</si>
  <si>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</si>
  <si>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</si>
  <si>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</si>
  <si>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</si>
  <si>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</si>
  <si>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</si>
  <si>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</si>
  <si>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</si>
  <si>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</si>
  <si>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</si>
  <si>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</si>
  <si>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</si>
  <si>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</si>
  <si>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</si>
  <si>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</si>
  <si>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</si>
  <si>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</si>
  <si>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</si>
  <si>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</si>
  <si>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</si>
  <si>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</si>
  <si>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</si>
  <si>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</si>
  <si>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</si>
  <si>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</si>
  <si>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</si>
  <si>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</si>
  <si>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</si>
  <si>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</si>
  <si>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</si>
  <si>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</si>
  <si>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</si>
  <si>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</si>
  <si>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</si>
  <si>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</si>
  <si>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</si>
  <si>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</si>
  <si>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</si>
  <si>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</si>
  <si>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</si>
  <si>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</si>
  <si>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</si>
  <si>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</si>
  <si>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</si>
  <si>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</si>
  <si>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</si>
  <si>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</si>
  <si>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</si>
  <si>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</si>
  <si>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</si>
  <si>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</si>
  <si>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</si>
  <si>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</si>
  <si>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</si>
  <si>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</si>
  <si>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</si>
  <si>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</si>
  <si>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</si>
  <si>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</si>
  <si>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</si>
  <si>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</si>
  <si>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</si>
  <si>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</si>
  <si>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</si>
  <si>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</si>
  <si>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</si>
  <si>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</si>
  <si>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</si>
  <si>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</si>
  <si>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</si>
  <si>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</si>
  <si>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</si>
  <si>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</si>
  <si>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</si>
  <si>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</si>
  <si>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</si>
  <si>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</si>
  <si>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</si>
  <si>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</si>
  <si>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</si>
  <si>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</si>
  <si>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</si>
  <si>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</si>
  <si>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</si>
  <si>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</si>
  <si>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</si>
  <si>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</si>
  <si>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</si>
  <si>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</si>
  <si>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</si>
  <si>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</si>
  <si>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</si>
  <si>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</si>
  <si>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</si>
  <si>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</si>
  <si>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</si>
  <si>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</si>
  <si>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</si>
  <si>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</si>
  <si>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</si>
  <si>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</si>
  <si>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</si>
  <si>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</si>
  <si>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</si>
  <si>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</si>
  <si>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</si>
  <si>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</si>
  <si>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</si>
  <si>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</si>
  <si>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</si>
  <si>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</si>
  <si>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</si>
  <si>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</si>
  <si>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</si>
  <si>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</si>
  <si>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</si>
  <si>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</si>
  <si>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</si>
  <si>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</si>
  <si>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</si>
  <si>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</si>
  <si>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</si>
  <si>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</si>
  <si>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</si>
  <si>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</si>
  <si>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</si>
  <si>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</si>
  <si>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</si>
  <si>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</si>
  <si>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</si>
  <si>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</si>
  <si>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</si>
  <si>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</si>
  <si>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</si>
  <si>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</si>
  <si>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</si>
  <si>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</si>
  <si>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</si>
  <si>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</si>
  <si>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</si>
  <si>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</si>
  <si>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</si>
  <si>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</si>
  <si>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</si>
  <si>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</si>
  <si>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</si>
  <si>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</si>
  <si>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</si>
  <si>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</si>
  <si>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</si>
  <si>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</si>
  <si>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</si>
  <si>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</si>
  <si>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</si>
  <si>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</si>
  <si>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</si>
  <si>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</si>
  <si>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</si>
  <si>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</si>
  <si>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</si>
  <si>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</si>
  <si>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</si>
  <si>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</si>
  <si>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</si>
  <si>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</si>
  <si>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</si>
  <si>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</si>
  <si>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</si>
  <si>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</si>
  <si>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</si>
  <si>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</si>
  <si>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</si>
  <si>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</si>
  <si>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</si>
  <si>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</si>
  <si>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</si>
  <si>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</si>
  <si>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</si>
  <si>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</si>
  <si>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</si>
  <si>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</si>
  <si>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</si>
  <si>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</si>
  <si>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</si>
  <si>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</si>
  <si>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</si>
  <si>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</si>
  <si>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</si>
  <si>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</si>
  <si>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</si>
  <si>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</si>
  <si>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</si>
  <si>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</si>
  <si>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</si>
  <si>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</si>
  <si>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</si>
  <si>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</si>
  <si>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</si>
  <si>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</si>
  <si>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</si>
  <si>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</si>
  <si>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</si>
  <si>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</si>
  <si>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</si>
  <si>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</si>
  <si>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</si>
  <si>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</si>
  <si>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</si>
  <si>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</si>
  <si>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</si>
  <si>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</si>
  <si>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</si>
  <si>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</si>
  <si>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</si>
  <si>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</si>
  <si>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</si>
  <si>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</si>
  <si>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</si>
  <si>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</si>
  <si>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</si>
  <si>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</si>
  <si>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</si>
  <si>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</si>
  <si>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</si>
  <si>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</si>
  <si>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</si>
  <si>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</si>
  <si>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</si>
  <si>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</si>
  <si>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</si>
  <si>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</si>
  <si>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</si>
  <si>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</si>
  <si>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</si>
  <si>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</si>
  <si>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</si>
  <si>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</si>
  <si>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</si>
  <si>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</si>
  <si>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</si>
  <si>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</si>
  <si>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</si>
  <si>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</si>
  <si>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</si>
  <si>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</si>
  <si>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</si>
  <si>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</si>
  <si>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</si>
  <si>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</si>
  <si>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</si>
  <si>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</si>
  <si>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</si>
  <si>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</si>
  <si>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</si>
  <si>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</si>
  <si>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</si>
  <si>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</si>
  <si>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</si>
  <si>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</si>
  <si>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</si>
  <si>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</si>
  <si>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</si>
  <si>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</si>
  <si>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</si>
  <si>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</si>
  <si>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</si>
  <si>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</si>
  <si>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</si>
  <si>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</si>
  <si>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</si>
  <si>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</si>
  <si>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</si>
  <si>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</si>
  <si>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</si>
  <si>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</si>
  <si>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</si>
  <si>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</si>
  <si>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</si>
  <si>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</si>
  <si>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</si>
  <si>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</si>
  <si>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</si>
  <si>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</si>
  <si>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</si>
  <si>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</si>
  <si>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</si>
  <si>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</si>
  <si>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</si>
  <si>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</si>
  <si>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</si>
  <si>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</si>
  <si>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</si>
  <si>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</si>
  <si>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</si>
  <si>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</si>
  <si>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</si>
  <si>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</si>
  <si>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</si>
  <si>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</si>
  <si>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</si>
  <si>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</si>
  <si>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</si>
  <si>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</si>
  <si>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</si>
  <si>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</si>
  <si>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</si>
  <si>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</si>
  <si>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</si>
  <si>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</si>
  <si>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</si>
  <si>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</si>
  <si>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</si>
  <si>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</si>
  <si>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</si>
  <si>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</si>
  <si>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</si>
  <si>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</si>
  <si>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</si>
  <si>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</si>
  <si>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</si>
  <si>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</si>
  <si>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</si>
  <si>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</si>
  <si>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</si>
  <si>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</si>
  <si>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</si>
  <si>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</si>
  <si>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</si>
  <si>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</si>
  <si>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</si>
  <si>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</si>
  <si>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</si>
  <si>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</si>
  <si>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</si>
  <si>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</si>
  <si>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</si>
  <si>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</si>
  <si>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</si>
  <si>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</si>
  <si>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</si>
  <si>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</si>
  <si>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</si>
  <si>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</si>
  <si>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</si>
  <si>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</si>
  <si>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</si>
  <si>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</si>
  <si>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</si>
  <si>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</si>
  <si>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</si>
  <si>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</si>
  <si>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</si>
  <si>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</si>
  <si>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</si>
  <si>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</si>
  <si>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</si>
  <si>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</si>
  <si>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</si>
  <si>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</si>
  <si>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</si>
  <si>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</si>
  <si>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</si>
  <si>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</si>
  <si>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</si>
  <si>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</si>
  <si>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</si>
  <si>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</si>
  <si>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</si>
  <si>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</si>
  <si>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</si>
  <si>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</si>
  <si>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</si>
  <si>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</si>
  <si>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</si>
  <si>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</si>
  <si>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</si>
  <si>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</si>
  <si>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</si>
  <si>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</si>
  <si>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</si>
  <si>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</si>
  <si>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</si>
  <si>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</si>
  <si>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</si>
  <si>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</si>
  <si>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</si>
  <si>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</si>
  <si>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</si>
  <si>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</si>
  <si>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</si>
  <si>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</si>
  <si>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</si>
  <si>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</si>
  <si>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</si>
  <si>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</si>
  <si>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</si>
  <si>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</si>
  <si>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</si>
  <si>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</si>
  <si>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</si>
  <si>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</si>
  <si>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</si>
  <si>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</si>
  <si>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</si>
  <si>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</si>
  <si>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</si>
  <si>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</si>
  <si>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</si>
  <si>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</si>
  <si>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</si>
  <si>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</si>
  <si>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</si>
  <si>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</si>
  <si>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</si>
  <si>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</si>
  <si>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</si>
  <si>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</si>
  <si>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</si>
  <si>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</si>
  <si>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</si>
  <si>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</si>
  <si>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</si>
  <si>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</si>
  <si>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</si>
  <si>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</si>
  <si>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</si>
  <si>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</si>
  <si>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</si>
  <si>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</si>
  <si>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</si>
  <si>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</si>
  <si>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</si>
  <si>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</si>
  <si>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</si>
  <si>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</si>
  <si>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</si>
  <si>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</si>
  <si>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</si>
  <si>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</si>
  <si>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</si>
  <si>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</si>
  <si>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</si>
  <si>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</si>
  <si>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</si>
  <si>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</si>
  <si>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</si>
  <si>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</si>
  <si>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</si>
  <si>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</si>
  <si>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</si>
  <si>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</si>
  <si>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</si>
  <si>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</si>
  <si>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</si>
  <si>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</si>
  <si>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</si>
  <si>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</si>
  <si>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</si>
  <si>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</si>
  <si>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</si>
  <si>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</si>
  <si>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</si>
  <si>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</si>
  <si>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</si>
  <si>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</si>
  <si>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</si>
  <si>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</si>
  <si>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</si>
  <si>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</si>
  <si>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</si>
  <si>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</si>
  <si>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</si>
  <si>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</si>
  <si>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</si>
  <si>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</si>
  <si>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</si>
  <si>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</si>
  <si>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</si>
  <si>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</si>
  <si>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</si>
  <si>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</si>
  <si>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</si>
  <si>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</si>
  <si>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</si>
  <si>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</si>
  <si>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</si>
  <si>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</si>
  <si>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</si>
  <si>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</si>
  <si>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</si>
  <si>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</si>
  <si>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</si>
  <si>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</si>
  <si>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</si>
  <si>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</si>
  <si>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</si>
  <si>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</si>
  <si>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</si>
  <si>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</si>
  <si>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</si>
  <si>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</si>
  <si>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</si>
  <si>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</si>
  <si>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</si>
  <si>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</si>
  <si>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</si>
  <si>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</si>
  <si>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</si>
  <si>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</si>
  <si>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</si>
  <si>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</si>
  <si>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</si>
  <si>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</si>
  <si>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</si>
  <si>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</si>
  <si>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</si>
  <si>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</si>
  <si>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</si>
  <si>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</si>
  <si>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</si>
  <si>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</si>
  <si>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</si>
  <si>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</si>
  <si>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</si>
  <si>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</si>
  <si>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</si>
  <si>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</si>
  <si>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</si>
  <si>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</si>
  <si>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</si>
  <si>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</si>
  <si>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</si>
  <si>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</si>
  <si>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</si>
  <si>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</si>
  <si>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</si>
  <si>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</si>
  <si>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</si>
  <si>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</si>
  <si>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</si>
  <si>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</si>
  <si>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</si>
  <si>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</si>
  <si>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</si>
  <si>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</si>
  <si>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</si>
  <si>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</si>
  <si>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</si>
  <si>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</si>
  <si>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</si>
  <si>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</si>
  <si>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</si>
  <si>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</si>
  <si>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</si>
  <si>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</si>
  <si>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</si>
  <si>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</si>
  <si>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</si>
  <si>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</si>
  <si>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</si>
  <si>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</si>
  <si>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</si>
  <si>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</si>
  <si>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</si>
  <si>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</si>
  <si>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</si>
  <si>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</si>
  <si>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</si>
  <si>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</si>
  <si>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</si>
  <si>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</si>
  <si>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</si>
  <si>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</si>
  <si>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</si>
  <si>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</si>
  <si>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</si>
  <si>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</si>
  <si>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</si>
  <si>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</si>
  <si>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</si>
  <si>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</si>
  <si>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</si>
  <si>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</si>
  <si>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</si>
  <si>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</si>
  <si>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</si>
  <si>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</si>
  <si>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</si>
  <si>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</si>
  <si>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</si>
  <si>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</si>
  <si>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</si>
  <si>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</si>
  <si>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</si>
  <si>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</si>
  <si>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</si>
  <si>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</si>
  <si>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</si>
  <si>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</si>
  <si>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</si>
  <si>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</si>
  <si>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</si>
  <si>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</si>
  <si>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</si>
  <si>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</si>
  <si>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</si>
  <si>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</si>
  <si>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</si>
  <si>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</si>
  <si>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</si>
  <si>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</si>
  <si>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</si>
  <si>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</si>
  <si>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</si>
  <si>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</si>
  <si>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</si>
  <si>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</si>
  <si>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</si>
  <si>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</si>
  <si>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</si>
  <si>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</si>
  <si>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</si>
  <si>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</si>
  <si>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</si>
  <si>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</si>
  <si>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</si>
  <si>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</si>
  <si>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</si>
  <si>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</si>
  <si>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</si>
  <si>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</si>
  <si>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</si>
  <si>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</si>
  <si>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</si>
  <si>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</si>
  <si>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</si>
  <si>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</si>
  <si>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</si>
  <si>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</si>
  <si>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</si>
  <si>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</si>
  <si>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</si>
  <si>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</si>
  <si>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</si>
  <si>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</si>
  <si>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</si>
  <si>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</si>
  <si>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</si>
  <si>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</si>
  <si>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</si>
  <si>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</si>
  <si>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</si>
  <si>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</si>
  <si>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</si>
  <si>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</si>
  <si>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</si>
  <si>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</si>
  <si>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</si>
  <si>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</si>
  <si>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</si>
  <si>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</si>
  <si>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</si>
  <si>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</si>
  <si>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</si>
  <si>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</si>
  <si>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</si>
  <si>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</si>
  <si>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</si>
  <si>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</si>
  <si>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</si>
  <si>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</si>
  <si>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</si>
  <si>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</si>
  <si>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</si>
  <si>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</si>
  <si>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</si>
  <si>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</si>
  <si>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</si>
  <si>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</si>
  <si>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</si>
  <si>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</si>
  <si>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</si>
  <si>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</si>
  <si>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</si>
  <si>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</si>
  <si>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</si>
  <si>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</si>
  <si>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</si>
  <si>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</si>
  <si>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</si>
  <si>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</si>
  <si>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</si>
  <si>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</si>
  <si>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</si>
  <si>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</si>
  <si>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</si>
  <si>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</si>
  <si>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</si>
  <si>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</si>
  <si>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</si>
  <si>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</si>
  <si>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</si>
  <si>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</si>
  <si>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</si>
  <si>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</si>
  <si>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</si>
  <si>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</si>
  <si>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</si>
  <si>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</si>
  <si>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</si>
  <si>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</si>
  <si>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</si>
  <si>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</si>
  <si>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</si>
  <si>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</si>
  <si>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</si>
  <si>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</si>
  <si>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</si>
  <si>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</si>
  <si>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</si>
  <si>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</si>
  <si>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</si>
  <si>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</si>
  <si>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</si>
  <si>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</si>
  <si>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</si>
  <si>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</si>
  <si>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</si>
  <si>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</si>
  <si>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</si>
  <si>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</si>
  <si>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</si>
  <si>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</si>
  <si>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</si>
  <si>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</si>
  <si>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</si>
  <si>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</si>
  <si>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</si>
  <si>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</si>
  <si>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</si>
  <si>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</si>
  <si>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</si>
  <si>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</si>
  <si>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</si>
  <si>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</si>
  <si>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</si>
  <si>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</si>
  <si>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</si>
  <si>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</si>
  <si>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</si>
  <si>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</si>
  <si>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</si>
  <si>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</si>
  <si>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</si>
  <si>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</si>
  <si>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</si>
  <si>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</si>
  <si>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</si>
  <si>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</si>
  <si>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</si>
  <si>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</si>
  <si>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</si>
  <si>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</si>
  <si>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</si>
  <si>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</si>
  <si>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</si>
  <si>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</si>
  <si>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</si>
  <si>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</si>
  <si>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</si>
  <si>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</si>
  <si>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</si>
  <si>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</si>
  <si>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</si>
  <si>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</si>
  <si>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</si>
  <si>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</si>
  <si>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</si>
  <si>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</si>
  <si>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</si>
  <si>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</si>
  <si>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</si>
  <si>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</si>
  <si>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</si>
  <si>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</si>
  <si>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</si>
  <si>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</si>
  <si>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</si>
  <si>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</si>
  <si>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</si>
  <si>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</si>
  <si>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</si>
  <si>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</si>
  <si>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</si>
  <si>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</si>
  <si>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</si>
  <si>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</si>
  <si>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</si>
  <si>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</si>
  <si>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</si>
  <si>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</si>
  <si>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</si>
  <si>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</si>
  <si>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</si>
  <si>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</si>
  <si>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</si>
  <si>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</si>
  <si>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</si>
  <si>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</si>
  <si>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</si>
  <si>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</si>
  <si>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</si>
  <si>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</si>
  <si>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</si>
  <si>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</si>
  <si>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</si>
  <si>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</si>
  <si>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</si>
  <si>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</si>
  <si>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</si>
  <si>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</si>
  <si>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</si>
  <si>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</si>
  <si>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</si>
  <si>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</si>
  <si>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</si>
  <si>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</si>
  <si>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</si>
  <si>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</si>
  <si>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</si>
  <si>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</si>
  <si>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</si>
  <si>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</si>
  <si>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</si>
  <si>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</si>
  <si>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</si>
  <si>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</si>
  <si>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</si>
  <si>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</si>
  <si>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</si>
  <si>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</si>
  <si>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</si>
  <si>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</si>
  <si>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</si>
  <si>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</si>
  <si>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</si>
  <si>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</si>
  <si>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</si>
  <si>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</si>
  <si>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</si>
  <si>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</si>
  <si>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</si>
  <si>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</si>
  <si>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</si>
  <si>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</si>
  <si>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</si>
  <si>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</si>
  <si>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</si>
  <si>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</si>
  <si>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</si>
  <si>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</si>
  <si>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</si>
  <si>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</si>
  <si>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</si>
  <si>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</si>
  <si>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</si>
  <si>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</si>
  <si>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</si>
  <si>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</si>
  <si>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</si>
  <si>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</si>
  <si>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</si>
  <si>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</si>
  <si>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</si>
  <si>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</si>
  <si>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</si>
  <si>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</si>
  <si>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</si>
  <si>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</si>
  <si>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</si>
  <si>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</si>
  <si>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</si>
  <si>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</si>
  <si>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</si>
  <si>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</si>
  <si>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</si>
  <si>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</si>
  <si>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</si>
  <si>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</si>
  <si>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</si>
  <si>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</si>
  <si>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</si>
  <si>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</si>
  <si>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</si>
  <si>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</si>
  <si>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</si>
  <si>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</si>
  <si>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</si>
  <si>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</si>
  <si>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</si>
  <si>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</si>
  <si>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</si>
  <si>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</si>
  <si>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</si>
  <si>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</si>
  <si>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</si>
  <si>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</si>
  <si>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</si>
  <si>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</si>
  <si>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</si>
  <si>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</si>
  <si>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</si>
  <si>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</si>
  <si>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</si>
  <si>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</si>
  <si>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</si>
  <si>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</si>
  <si>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</si>
  <si>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</si>
  <si>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</si>
  <si>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</si>
  <si>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</si>
  <si>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</si>
  <si>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</si>
  <si>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</si>
  <si>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</si>
  <si>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</si>
  <si>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</si>
  <si>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</si>
  <si>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</si>
  <si>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</si>
  <si>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</si>
  <si>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</si>
  <si>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</si>
  <si>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</si>
  <si>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</si>
  <si>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</si>
  <si>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</si>
  <si>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</si>
  <si>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</si>
  <si>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</si>
  <si>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</si>
  <si>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</si>
  <si>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</si>
  <si>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</si>
  <si>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</si>
  <si>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</si>
  <si>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</si>
  <si>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</si>
  <si>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</si>
  <si>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</si>
  <si>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</si>
  <si>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</si>
  <si>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</si>
  <si>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</si>
  <si>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</si>
  <si>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</si>
  <si>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</si>
  <si>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</si>
  <si>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</si>
  <si>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</si>
  <si>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</si>
  <si>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</si>
  <si>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</si>
  <si>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</si>
  <si>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</si>
  <si>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</si>
  <si>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</si>
  <si>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</si>
  <si>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</si>
  <si>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</si>
  <si>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</si>
  <si>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</si>
  <si>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</si>
  <si>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</si>
  <si>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</si>
  <si>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</si>
  <si>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</si>
  <si>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</si>
  <si>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</si>
  <si>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</si>
  <si>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</si>
  <si>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</si>
  <si>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</si>
  <si>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</si>
  <si>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</si>
  <si>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</si>
  <si>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</si>
  <si>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</si>
  <si>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</si>
  <si>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</si>
  <si>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</si>
  <si>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</si>
  <si>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</si>
  <si>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</si>
  <si>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</si>
  <si>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</si>
  <si>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</si>
  <si>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</si>
  <si>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</si>
  <si>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</si>
  <si>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</si>
  <si>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</si>
  <si>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</si>
  <si>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</si>
  <si>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</si>
  <si>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</si>
  <si>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</si>
  <si>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</si>
  <si>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</si>
  <si>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</si>
  <si>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</si>
  <si>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</si>
  <si>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</si>
  <si>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</si>
  <si>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</si>
  <si>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</si>
  <si>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</si>
  <si>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</si>
  <si>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</si>
  <si>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</si>
  <si>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</si>
  <si>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</si>
  <si>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</si>
  <si>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</si>
  <si>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</si>
  <si>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</si>
  <si>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</si>
  <si>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</si>
  <si>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</si>
  <si>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</si>
  <si>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</si>
  <si>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</si>
  <si>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</si>
  <si>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</si>
  <si>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</si>
  <si>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</si>
  <si>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</si>
  <si>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</si>
  <si>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</si>
  <si>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</si>
  <si>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</si>
  <si>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</si>
  <si>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</si>
  <si>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</si>
  <si>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</si>
  <si>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</si>
  <si>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</si>
  <si>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</si>
  <si>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</si>
  <si>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</si>
  <si>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</si>
  <si>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</si>
  <si>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</si>
  <si>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</si>
  <si>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</si>
  <si>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</si>
  <si>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</si>
  <si>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</si>
  <si>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</si>
  <si>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</si>
  <si>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</si>
  <si>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</si>
  <si>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</si>
  <si>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</si>
  <si>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</si>
  <si>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</si>
  <si>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</si>
  <si>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</si>
  <si>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</si>
  <si>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</si>
  <si>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</si>
  <si>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</si>
  <si>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</si>
  <si>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</si>
  <si>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</si>
  <si>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</si>
  <si>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</si>
  <si>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</si>
  <si>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</si>
  <si>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</si>
  <si>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</si>
  <si>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</si>
  <si>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</si>
  <si>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</si>
  <si>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</si>
  <si>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</si>
  <si>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</si>
  <si>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</si>
  <si>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</si>
  <si>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</si>
  <si>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</si>
  <si>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</si>
  <si>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</si>
  <si>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</si>
  <si>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</si>
  <si>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</si>
  <si>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</si>
  <si>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</si>
  <si>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</si>
  <si>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</si>
  <si>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</si>
  <si>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</si>
  <si>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</si>
  <si>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</si>
  <si>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</si>
  <si>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</si>
  <si>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</si>
  <si>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</si>
  <si>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</si>
  <si>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</si>
  <si>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</si>
  <si>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</si>
  <si>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</si>
  <si>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</si>
  <si>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</si>
  <si>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</si>
  <si>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</si>
  <si>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</si>
  <si>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</si>
  <si>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</si>
  <si>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</si>
  <si>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</si>
  <si>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</si>
  <si>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</si>
  <si>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</si>
  <si>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</si>
  <si>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</si>
  <si>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</si>
  <si>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</si>
  <si>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</si>
  <si>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</si>
  <si>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</si>
  <si>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</si>
  <si>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</si>
  <si>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</si>
  <si>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</si>
  <si>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</si>
  <si>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</si>
  <si>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</si>
  <si>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</si>
  <si>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</si>
  <si>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</si>
  <si>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</si>
  <si>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</si>
  <si>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</si>
  <si>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</si>
  <si>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</si>
  <si>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</si>
  <si>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</si>
  <si>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</si>
  <si>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</si>
  <si>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</si>
  <si>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</si>
  <si>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</si>
  <si>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</si>
  <si>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</si>
  <si>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</si>
  <si>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</si>
  <si>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</si>
  <si>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</si>
  <si>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</si>
  <si>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</si>
  <si>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</si>
  <si>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</si>
  <si>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</si>
  <si>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</si>
  <si>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</si>
  <si>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</si>
  <si>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</si>
  <si>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</si>
  <si>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</si>
  <si>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</si>
  <si>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</si>
  <si>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</si>
  <si>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</si>
  <si>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</si>
  <si>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</si>
  <si>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</si>
  <si>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</si>
  <si>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</si>
  <si>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</si>
  <si>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</si>
  <si>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</si>
  <si>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</si>
  <si>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</si>
  <si>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</si>
  <si>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</si>
  <si>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</si>
  <si>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</si>
  <si>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</si>
  <si>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</si>
  <si>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</si>
  <si>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</si>
  <si>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</si>
  <si>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</si>
  <si>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</si>
  <si>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</si>
  <si>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</si>
  <si>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</si>
  <si>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</si>
  <si>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</si>
  <si>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</si>
  <si>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</si>
  <si>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</si>
  <si>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</si>
  <si>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</si>
  <si>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</si>
  <si>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</si>
  <si>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</si>
  <si>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</si>
  <si>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</si>
  <si>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</si>
  <si>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</si>
  <si>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</si>
  <si>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</si>
  <si>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</si>
  <si>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</si>
  <si>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</si>
  <si>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</si>
  <si>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</si>
  <si>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</si>
  <si>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</si>
  <si>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</si>
  <si>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</si>
  <si>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</si>
  <si>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</si>
  <si>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</si>
  <si>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</si>
  <si>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</si>
  <si>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</si>
  <si>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</si>
  <si>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</si>
  <si>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</si>
  <si>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</si>
  <si>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</si>
  <si>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</si>
  <si>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</si>
  <si>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</si>
  <si>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</si>
  <si>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</si>
  <si>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</si>
  <si>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</si>
  <si>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</si>
  <si>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</si>
  <si>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</si>
  <si>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</si>
  <si>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</si>
  <si>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</si>
  <si>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</si>
  <si>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</si>
  <si>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</si>
  <si>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</si>
  <si>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</si>
  <si>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</si>
  <si>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</si>
  <si>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</si>
  <si>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</si>
  <si>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</si>
  <si>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</si>
  <si>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</si>
  <si>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</si>
  <si>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</si>
  <si>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</si>
  <si>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</si>
  <si>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</si>
  <si>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</si>
  <si>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</si>
  <si>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</si>
  <si>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</si>
  <si>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</si>
  <si>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</si>
  <si>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</si>
  <si>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</si>
  <si>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</si>
  <si>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</si>
  <si>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</si>
  <si>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</si>
  <si>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</si>
  <si>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</si>
  <si>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</si>
  <si>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</si>
  <si>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</si>
  <si>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</si>
  <si>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</si>
  <si>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</si>
  <si>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</si>
  <si>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</si>
  <si>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</si>
  <si>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</si>
  <si>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</si>
  <si>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</si>
  <si>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</si>
  <si>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</si>
  <si>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</si>
  <si>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</si>
  <si>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</si>
  <si>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</si>
  <si>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</si>
  <si>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</si>
  <si>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</si>
  <si>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</si>
  <si>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</si>
  <si>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</si>
  <si>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</si>
  <si>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</si>
  <si>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</si>
  <si>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</si>
  <si>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</si>
  <si>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</si>
  <si>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</si>
  <si>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</si>
  <si>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</si>
  <si>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</si>
  <si>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</si>
  <si>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</si>
  <si>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</si>
  <si>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</si>
  <si>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</si>
  <si>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</si>
  <si>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</si>
  <si>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</si>
  <si>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</si>
  <si>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</si>
  <si>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</si>
  <si>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</si>
  <si>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</si>
  <si>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</si>
  <si>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</si>
  <si>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</si>
  <si>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</si>
  <si>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</si>
  <si>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</si>
  <si>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</si>
  <si>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</si>
  <si>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</si>
  <si>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</si>
  <si>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</si>
  <si>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</si>
  <si>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</si>
  <si>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</si>
  <si>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</si>
  <si>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</si>
  <si>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</si>
  <si>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</si>
  <si>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</si>
  <si>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</si>
  <si>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</si>
  <si>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</si>
  <si>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</si>
  <si>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</si>
  <si>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</si>
  <si>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</si>
  <si>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</si>
  <si>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</si>
  <si>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</si>
  <si>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</si>
  <si>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</si>
  <si>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</si>
  <si>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</si>
  <si>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</si>
  <si>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</si>
  <si>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</si>
  <si>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</si>
  <si>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</si>
  <si>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</si>
  <si>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</si>
  <si>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</si>
  <si>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</si>
  <si>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</si>
  <si>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</si>
  <si>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</si>
  <si>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</si>
  <si>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</si>
  <si>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</si>
  <si>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</si>
  <si>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</si>
  <si>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</si>
  <si>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</si>
  <si>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</si>
  <si>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</si>
  <si>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</si>
  <si>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</si>
  <si>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</si>
  <si>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</si>
  <si>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</si>
  <si>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</si>
  <si>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</si>
  <si>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</si>
  <si>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</si>
  <si>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</si>
  <si>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</si>
  <si>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</si>
  <si>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</si>
  <si>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</si>
  <si>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</si>
  <si>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</si>
  <si>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</si>
  <si>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</si>
  <si>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</si>
  <si>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</si>
  <si>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</si>
  <si>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</si>
  <si>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</si>
  <si>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</si>
  <si>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</si>
  <si>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</si>
  <si>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</si>
  <si>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</si>
  <si>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</si>
  <si>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</si>
  <si>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</si>
  <si>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</si>
  <si>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</si>
  <si>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</si>
  <si>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</si>
  <si>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</si>
  <si>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</si>
  <si>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</si>
  <si>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</si>
  <si>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</si>
  <si>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</si>
  <si>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</si>
  <si>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</si>
  <si>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</si>
  <si>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</si>
  <si>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</si>
  <si>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</si>
  <si>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</si>
  <si>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</si>
  <si>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</si>
  <si>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</si>
  <si>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</si>
  <si>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</si>
  <si>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</si>
  <si>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</si>
  <si>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</si>
  <si>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</si>
  <si>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</si>
  <si>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</si>
  <si>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</si>
  <si>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</si>
  <si>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</si>
  <si>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</si>
  <si>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</si>
  <si>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</si>
  <si>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</si>
  <si>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</si>
  <si>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</si>
  <si>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</si>
  <si>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</si>
  <si>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</si>
  <si>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</si>
  <si>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</si>
  <si>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</si>
  <si>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</si>
  <si>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</si>
  <si>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</si>
  <si>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</si>
  <si>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</si>
  <si>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</si>
  <si>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</si>
  <si>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</si>
  <si>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</si>
  <si>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</si>
  <si>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</si>
  <si>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</si>
  <si>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</si>
  <si>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</si>
  <si>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</si>
  <si>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</si>
  <si>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</si>
  <si>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</si>
  <si>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</si>
  <si>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</si>
  <si>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</si>
  <si>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</si>
  <si>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</si>
  <si>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</si>
  <si>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</si>
  <si>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</si>
  <si>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</si>
  <si>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</si>
  <si>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</si>
  <si>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</si>
  <si>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</si>
  <si>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</si>
  <si>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</si>
  <si>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</si>
  <si>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</si>
  <si>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</si>
  <si>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</si>
  <si>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</si>
  <si>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</si>
  <si>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</si>
  <si>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</si>
  <si>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</si>
  <si>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</si>
  <si>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</si>
  <si>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</si>
  <si>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</si>
  <si>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</si>
  <si>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</si>
  <si>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</si>
  <si>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</si>
  <si>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</si>
  <si>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</si>
  <si>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</si>
  <si>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</si>
  <si>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</si>
  <si>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</si>
  <si>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</si>
  <si>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</si>
  <si>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</si>
  <si>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</si>
  <si>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</si>
  <si>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</si>
  <si>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</si>
  <si>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</si>
  <si>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</si>
  <si>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</si>
  <si>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</si>
  <si>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</si>
  <si>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</si>
  <si>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</si>
  <si>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</si>
  <si>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</si>
  <si>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</si>
  <si>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</si>
  <si>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</si>
  <si>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</si>
  <si>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</si>
  <si>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</si>
  <si>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</si>
  <si>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</si>
  <si>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</si>
  <si>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</si>
  <si>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</si>
  <si>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</si>
  <si>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</si>
  <si>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</si>
  <si>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</si>
  <si>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</si>
  <si>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</si>
  <si>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</si>
  <si>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</si>
  <si>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</si>
  <si>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</si>
  <si>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</si>
  <si>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</si>
  <si>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</si>
  <si>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</si>
  <si>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</si>
  <si>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</si>
  <si>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</si>
  <si>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</si>
  <si>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</si>
  <si>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</si>
  <si>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</si>
  <si>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</si>
  <si>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</si>
  <si>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</si>
  <si>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</si>
  <si>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</si>
  <si>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</si>
  <si>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</si>
  <si>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</si>
  <si>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</si>
  <si>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</si>
  <si>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</si>
  <si>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</si>
  <si>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</si>
  <si>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</si>
  <si>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</si>
  <si>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</si>
  <si>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</si>
  <si>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</si>
  <si>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</si>
  <si>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</si>
  <si>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</si>
  <si>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</si>
  <si>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</si>
  <si>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</si>
  <si>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</si>
  <si>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</si>
  <si>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</si>
  <si>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</si>
  <si>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</si>
  <si>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</si>
  <si>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</si>
  <si>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</si>
  <si>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</si>
  <si>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</si>
  <si>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</si>
  <si>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</si>
  <si>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</si>
  <si>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</si>
  <si>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</si>
  <si>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</si>
  <si>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</si>
  <si>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</si>
  <si>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</si>
  <si>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</si>
  <si>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</si>
  <si>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</si>
  <si>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</si>
  <si>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</si>
  <si>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</si>
  <si>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</si>
  <si>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</si>
  <si>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</si>
  <si>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</si>
  <si>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</si>
  <si>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</si>
  <si>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</si>
  <si>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</si>
  <si>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</si>
  <si>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</si>
  <si>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</si>
  <si>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</si>
  <si>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</si>
  <si>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</si>
  <si>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</si>
  <si>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</si>
  <si>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</si>
  <si>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</si>
  <si>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</si>
  <si>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</si>
  <si>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</si>
  <si>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</si>
  <si>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</si>
  <si>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</si>
  <si>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</si>
  <si>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</si>
  <si>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</si>
  <si>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</si>
  <si>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</si>
  <si>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</si>
  <si>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</si>
  <si>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</si>
  <si>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</si>
  <si>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</si>
  <si>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</si>
  <si>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</si>
  <si>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</si>
  <si>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</si>
  <si>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</si>
  <si>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</si>
  <si>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</si>
  <si>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</si>
  <si>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</si>
  <si>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</si>
  <si>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</si>
  <si>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</si>
  <si>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</si>
  <si>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</si>
  <si>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</si>
  <si>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</si>
  <si>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</si>
  <si>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</si>
  <si>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</si>
  <si>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</si>
  <si>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</si>
  <si>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</si>
  <si>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</si>
  <si>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</si>
  <si>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</si>
  <si>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</si>
  <si>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</si>
  <si>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</si>
  <si>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</si>
  <si>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</si>
  <si>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</si>
  <si>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</si>
  <si>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</si>
  <si>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</si>
  <si>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</si>
  <si>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</si>
  <si>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</si>
  <si>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</si>
  <si>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</si>
  <si>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</si>
  <si>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</si>
  <si>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</si>
  <si>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</si>
  <si>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</si>
  <si>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</si>
  <si>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</si>
  <si>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</si>
  <si>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</si>
  <si>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</si>
  <si>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</si>
  <si>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</si>
  <si>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</si>
  <si>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</si>
  <si>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</si>
  <si>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</si>
  <si>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</si>
  <si>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</si>
  <si>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</si>
  <si>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</si>
  <si>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</si>
  <si>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</si>
  <si>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</si>
  <si>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</si>
  <si>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</si>
  <si>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</si>
  <si>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</si>
  <si>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</si>
  <si>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</si>
  <si>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</si>
  <si>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</si>
  <si>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</si>
  <si>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</si>
  <si>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</si>
  <si>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</si>
  <si>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</si>
  <si>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</si>
  <si>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</si>
  <si>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</si>
  <si>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</si>
  <si>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</si>
  <si>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</si>
  <si>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</si>
  <si>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</si>
  <si>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</si>
  <si>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</si>
  <si>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</si>
  <si>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</si>
  <si>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</si>
  <si>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</si>
  <si>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</si>
  <si>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</si>
  <si>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</si>
  <si>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</si>
  <si>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</si>
  <si>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</si>
  <si>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</si>
  <si>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</si>
  <si>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</si>
  <si>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</si>
  <si>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</si>
  <si>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</si>
  <si>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</si>
  <si>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</si>
  <si>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</si>
  <si>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</si>
  <si>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</si>
  <si>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</si>
  <si>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</si>
  <si>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</si>
  <si>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</si>
  <si>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</si>
  <si>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</si>
  <si>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</si>
  <si>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</si>
  <si>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</si>
  <si>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</si>
  <si>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</si>
  <si>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</si>
  <si>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</si>
  <si>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</si>
  <si>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</si>
  <si>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</si>
  <si>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</si>
  <si>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</si>
  <si>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</si>
  <si>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</si>
  <si>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</si>
  <si>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</si>
  <si>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</si>
  <si>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</si>
  <si>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</si>
  <si>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</si>
  <si>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</si>
  <si>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</si>
  <si>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</si>
  <si>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</si>
  <si>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</si>
  <si>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</si>
  <si>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</si>
  <si>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</si>
  <si>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</si>
  <si>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</si>
  <si>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</si>
  <si>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</si>
  <si>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</si>
  <si>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</si>
  <si>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</si>
  <si>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</si>
  <si>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</si>
  <si>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</si>
  <si>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</si>
  <si>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</si>
  <si>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</si>
  <si>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</si>
  <si>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</si>
  <si>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</si>
  <si>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</si>
  <si>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</si>
  <si>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</si>
  <si>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</si>
  <si>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</si>
  <si>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</si>
  <si>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</si>
  <si>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</si>
  <si>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</si>
  <si>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</si>
  <si>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</si>
  <si>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</si>
  <si>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</si>
  <si>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</si>
  <si>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</si>
  <si>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</si>
  <si>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</si>
  <si>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</si>
  <si>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</si>
  <si>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</si>
  <si>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</si>
  <si>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</si>
  <si>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</si>
  <si>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</si>
  <si>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</si>
  <si>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</si>
  <si>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</si>
  <si>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</si>
  <si>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</si>
  <si>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</si>
  <si>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</si>
  <si>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</si>
  <si>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</si>
  <si>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</si>
  <si>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</si>
  <si>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</si>
  <si>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</si>
  <si>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</si>
  <si>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</si>
  <si>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</si>
  <si>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</si>
  <si>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</si>
  <si>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</si>
  <si>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</si>
  <si>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</si>
  <si>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</si>
  <si>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</si>
  <si>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</si>
  <si>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</si>
  <si>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</si>
  <si>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</si>
  <si>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</si>
  <si>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</si>
  <si>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</si>
  <si>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</si>
  <si>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</si>
  <si>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</si>
  <si>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</si>
  <si>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</si>
  <si>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</si>
  <si>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</si>
  <si>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</si>
  <si>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</si>
  <si>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</si>
  <si>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</si>
  <si>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</si>
  <si>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</si>
  <si>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</si>
  <si>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</si>
  <si>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</si>
  <si>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</si>
  <si>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</si>
  <si>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</si>
  <si>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</si>
  <si>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</si>
  <si>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</si>
  <si>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</si>
  <si>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</si>
  <si>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</si>
  <si>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</si>
  <si>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</si>
  <si>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</si>
  <si>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</si>
  <si>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</si>
  <si>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</si>
  <si>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</si>
  <si>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</si>
  <si>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</si>
  <si>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</si>
  <si>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</si>
  <si>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</si>
  <si>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</si>
  <si>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</si>
  <si>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</si>
  <si>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</si>
  <si>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</si>
  <si>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</si>
  <si>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</si>
  <si>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</si>
  <si>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</si>
  <si>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</si>
  <si>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</si>
  <si>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</si>
  <si>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</si>
  <si>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</si>
  <si>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</si>
  <si>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</si>
  <si>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</si>
  <si>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</si>
  <si>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</si>
  <si>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</si>
  <si>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</si>
  <si>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</si>
  <si>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</si>
  <si>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</si>
  <si>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</si>
  <si>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</si>
  <si>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</si>
  <si>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</si>
  <si>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</si>
  <si>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</si>
  <si>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</si>
  <si>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</si>
  <si>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</si>
  <si>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</si>
  <si>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</si>
  <si>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</si>
  <si>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</si>
  <si>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</si>
  <si>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</si>
  <si>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</si>
  <si>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</si>
  <si>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</si>
  <si>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</si>
  <si>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</si>
  <si>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</si>
  <si>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</si>
  <si>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</si>
  <si>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</si>
  <si>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</si>
  <si>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</si>
  <si>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</si>
  <si>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</si>
  <si>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</si>
  <si>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</si>
  <si>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</si>
  <si>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</si>
  <si>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</si>
  <si>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</si>
  <si>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</si>
  <si>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</si>
  <si>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</si>
  <si>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</si>
  <si>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</si>
  <si>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</si>
  <si>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</si>
  <si>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</si>
  <si>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</si>
  <si>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</si>
  <si>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</si>
  <si>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</si>
  <si>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</si>
  <si>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</si>
  <si>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</si>
  <si>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</si>
  <si>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</si>
  <si>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</si>
  <si>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</si>
  <si>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</si>
  <si>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</si>
  <si>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</si>
  <si>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</si>
  <si>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</si>
  <si>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</si>
  <si>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</si>
  <si>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</si>
  <si>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</si>
  <si>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</si>
  <si>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</si>
  <si>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</si>
  <si>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</si>
  <si>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</si>
  <si>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</si>
  <si>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</si>
  <si>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</si>
  <si>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</si>
  <si>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</si>
  <si>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</si>
  <si>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</si>
  <si>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</si>
  <si>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</si>
  <si>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</si>
  <si>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</si>
  <si>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</si>
  <si>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</si>
  <si>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</si>
  <si>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</si>
  <si>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</si>
  <si>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</si>
  <si>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</si>
  <si>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</si>
  <si>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</si>
  <si>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</si>
  <si>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</si>
  <si>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</si>
  <si>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</si>
  <si>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</si>
  <si>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</si>
  <si>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</si>
  <si>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</si>
  <si>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</si>
  <si>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</si>
  <si>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</si>
  <si>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</si>
  <si>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</si>
  <si>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</si>
  <si>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</si>
  <si>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</si>
  <si>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</si>
  <si>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</si>
  <si>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</si>
  <si>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</si>
  <si>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</si>
  <si>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</si>
  <si>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</si>
  <si>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</si>
  <si>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</si>
  <si>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</si>
  <si>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</si>
  <si>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</si>
  <si>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</si>
  <si>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</si>
  <si>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</si>
  <si>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</si>
  <si>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</si>
  <si>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</si>
  <si>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</si>
  <si>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</si>
  <si>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</si>
  <si>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</si>
  <si>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</si>
  <si>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</si>
  <si>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</si>
  <si>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</si>
  <si>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</si>
  <si>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</si>
  <si>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</si>
  <si>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</si>
  <si>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</si>
  <si>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</si>
  <si>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</si>
  <si>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</si>
  <si>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</si>
  <si>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</si>
  <si>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</si>
  <si>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</si>
  <si>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</si>
  <si>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</si>
  <si>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</si>
  <si>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</si>
  <si>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</si>
  <si>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</si>
  <si>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</si>
  <si>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</si>
  <si>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</si>
  <si>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</si>
  <si>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</si>
  <si>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</si>
  <si>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</si>
  <si>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</si>
  <si>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</si>
  <si>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</si>
  <si>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</si>
  <si>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</si>
  <si>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</si>
  <si>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</si>
  <si>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</si>
  <si>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</si>
  <si>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</si>
  <si>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</si>
  <si>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</si>
  <si>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</si>
  <si>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</si>
  <si>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</si>
  <si>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</si>
  <si>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</si>
  <si>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</si>
  <si>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</si>
  <si>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</si>
  <si>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</si>
  <si>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</si>
  <si>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</si>
  <si>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</si>
  <si>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</si>
  <si>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</si>
  <si>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</si>
  <si>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</si>
  <si>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</si>
  <si>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</si>
  <si>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</si>
  <si>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</si>
  <si>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</si>
  <si>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</si>
  <si>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</si>
  <si>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</si>
  <si>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</si>
  <si>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</si>
  <si>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</si>
  <si>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</si>
  <si>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</si>
  <si>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</si>
  <si>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</si>
  <si>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</si>
  <si>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</si>
  <si>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</si>
  <si>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</si>
  <si>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</si>
  <si>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</si>
  <si>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</si>
  <si>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</si>
  <si>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</si>
  <si>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</si>
  <si>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</si>
  <si>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</si>
  <si>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</si>
  <si>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</si>
  <si>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</si>
  <si>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</si>
  <si>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</si>
  <si>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</si>
  <si>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</si>
  <si>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</si>
  <si>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</si>
  <si>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</si>
  <si>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</si>
  <si>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</si>
  <si>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</si>
  <si>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</si>
  <si>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</si>
  <si>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</si>
  <si>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</si>
  <si>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</si>
  <si>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</si>
  <si>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</si>
  <si>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</si>
  <si>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</si>
  <si>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</si>
  <si>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</si>
  <si>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</si>
  <si>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</si>
  <si>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</si>
  <si>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</si>
  <si>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</si>
  <si>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</si>
  <si>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</si>
  <si>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</si>
  <si>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</si>
  <si>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</si>
  <si>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</si>
  <si>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</si>
  <si>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</si>
  <si>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</si>
  <si>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</si>
  <si>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</si>
  <si>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</si>
  <si>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</si>
  <si>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</si>
  <si>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</si>
  <si>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</si>
  <si>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</si>
  <si>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</si>
  <si>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</si>
  <si>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</si>
  <si>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</si>
  <si>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</si>
  <si>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</si>
  <si>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</si>
  <si>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</si>
  <si>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</si>
  <si>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</si>
  <si>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</si>
  <si>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</si>
  <si>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</si>
  <si>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</si>
  <si>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</si>
  <si>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</si>
  <si>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</si>
  <si>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</si>
  <si>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</si>
  <si>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</si>
  <si>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</si>
  <si>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</si>
  <si>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</si>
  <si>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</si>
  <si>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</si>
  <si>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</si>
  <si>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</si>
  <si>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</si>
  <si>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</si>
  <si>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</si>
  <si>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</si>
  <si>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</si>
  <si>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</si>
  <si>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</si>
  <si>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</si>
  <si>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</si>
  <si>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</si>
  <si>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</si>
  <si>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</si>
  <si>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</si>
  <si>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</si>
  <si>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</si>
  <si>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</si>
  <si>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</si>
  <si>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</si>
  <si>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</si>
  <si>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</si>
  <si>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</si>
  <si>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</si>
  <si>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</si>
  <si>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</si>
  <si>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</si>
  <si>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</si>
  <si>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</si>
  <si>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</si>
  <si>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</si>
  <si>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</si>
  <si>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</si>
  <si>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</si>
  <si>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</si>
  <si>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</si>
  <si>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</si>
  <si>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</si>
  <si>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</si>
  <si>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</si>
  <si>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</si>
  <si>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</si>
  <si>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</si>
  <si>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</si>
  <si>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</si>
  <si>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</si>
  <si>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</si>
  <si>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</si>
  <si>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</si>
  <si>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</si>
  <si>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</si>
  <si>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</si>
  <si>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</si>
  <si>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</si>
  <si>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</si>
  <si>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</si>
  <si>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</si>
  <si>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</si>
  <si>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</si>
  <si>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</si>
  <si>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</si>
  <si>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</si>
  <si>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</si>
  <si>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</si>
  <si>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</si>
  <si>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</si>
  <si>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</si>
  <si>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</si>
  <si>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</si>
  <si>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</si>
  <si>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</si>
  <si>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</si>
  <si>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</si>
  <si>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</si>
  <si>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</si>
  <si>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</si>
  <si>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</si>
  <si>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</si>
  <si>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</si>
  <si>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</si>
  <si>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</si>
  <si>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</si>
  <si>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</si>
  <si>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</si>
  <si>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</si>
  <si>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</si>
  <si>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</si>
  <si>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</si>
  <si>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</si>
  <si>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</si>
  <si>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</si>
  <si>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</si>
  <si>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</si>
  <si>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</si>
  <si>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</si>
  <si>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</si>
  <si>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</si>
  <si>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</si>
  <si>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</si>
  <si>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</si>
  <si>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</si>
  <si>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</si>
  <si>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</si>
  <si>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</si>
  <si>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</si>
  <si>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</si>
  <si>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</si>
  <si>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</si>
  <si>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</si>
  <si>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</si>
  <si>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</si>
  <si>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</si>
  <si>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</si>
  <si>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</si>
  <si>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</si>
  <si>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</si>
  <si>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</si>
  <si>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</si>
  <si>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</si>
  <si>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</si>
  <si>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</si>
  <si>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</si>
  <si>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</si>
  <si>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</si>
  <si>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</si>
  <si>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</si>
  <si>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</si>
  <si>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</si>
  <si>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</si>
  <si>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</si>
  <si>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</si>
  <si>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</si>
  <si>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</si>
  <si>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</si>
  <si>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</si>
  <si>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</si>
  <si>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</si>
  <si>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</si>
  <si>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</si>
  <si>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</si>
  <si>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</si>
  <si>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</si>
  <si>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</si>
  <si>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</si>
  <si>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</si>
  <si>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</si>
  <si>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</si>
  <si>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</si>
  <si>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</si>
  <si>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</si>
  <si>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</si>
  <si>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</si>
  <si>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</si>
  <si>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</si>
  <si>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</si>
  <si>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</si>
  <si>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</si>
  <si>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</si>
  <si>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</si>
  <si>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</si>
  <si>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</si>
  <si>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</si>
  <si>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</si>
  <si>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</si>
  <si>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</si>
  <si>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</si>
  <si>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</si>
  <si>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</si>
  <si>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</si>
  <si>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</si>
  <si>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</si>
  <si>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</si>
  <si>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</si>
  <si>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</si>
  <si>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</si>
  <si>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</si>
  <si>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</si>
  <si>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</si>
  <si>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</si>
  <si>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</si>
  <si>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</si>
  <si>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</si>
  <si>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</si>
  <si>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</si>
  <si>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</si>
  <si>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</si>
  <si>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</si>
  <si>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</si>
  <si>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</si>
  <si>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</si>
  <si>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</si>
  <si>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</si>
  <si>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</si>
  <si>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</si>
  <si>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</si>
  <si>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</si>
  <si>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</si>
  <si>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</si>
  <si>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</si>
  <si>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</si>
  <si>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</si>
  <si>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</si>
  <si>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</si>
  <si>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</si>
  <si>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</si>
  <si>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</si>
  <si>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</si>
  <si>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</si>
  <si>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</si>
  <si>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</si>
  <si>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</si>
  <si>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</si>
  <si>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</si>
  <si>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</si>
  <si>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</si>
  <si>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</si>
  <si>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</si>
  <si>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</si>
  <si>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</si>
  <si>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</si>
  <si>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</si>
  <si>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</si>
  <si>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</si>
  <si>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</si>
  <si>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</si>
  <si>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</si>
  <si>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</si>
  <si>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</si>
  <si>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</si>
  <si>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</si>
  <si>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</si>
  <si>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</si>
  <si>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</si>
  <si>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</si>
  <si>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</si>
  <si>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</si>
  <si>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</si>
  <si>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</si>
  <si>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</si>
  <si>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</si>
  <si>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</si>
  <si>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</si>
  <si>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</si>
  <si>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</si>
  <si>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</si>
  <si>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</si>
  <si>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</si>
  <si>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</si>
  <si>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</si>
  <si>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</si>
  <si>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</si>
  <si>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</si>
  <si>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</si>
  <si>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</si>
  <si>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</si>
  <si>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</si>
  <si>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</si>
  <si>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</si>
  <si>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</si>
  <si>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</si>
  <si>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</si>
  <si>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</si>
  <si>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</si>
  <si>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</si>
  <si>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</si>
  <si>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</si>
  <si>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</si>
  <si>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</si>
  <si>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</si>
  <si>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</si>
  <si>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</si>
  <si>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</si>
  <si>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</si>
  <si>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</si>
  <si>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</si>
  <si>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</si>
  <si>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</si>
  <si>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</si>
  <si>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</si>
  <si>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</si>
  <si>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</si>
  <si>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</si>
  <si>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</si>
  <si>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</si>
  <si>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</si>
  <si>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</si>
  <si>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</si>
  <si>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</si>
  <si>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</si>
  <si>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</si>
  <si>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</si>
  <si>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</si>
  <si>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</si>
  <si>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</si>
  <si>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</si>
  <si>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</si>
  <si>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</si>
  <si>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</si>
  <si>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</si>
  <si>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</si>
  <si>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</si>
  <si>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</si>
  <si>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</si>
  <si>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</si>
  <si>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</si>
  <si>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</si>
  <si>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</si>
  <si>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</si>
  <si>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</si>
  <si>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</si>
  <si>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</si>
  <si>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</si>
  <si>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</si>
  <si>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</si>
  <si>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</si>
  <si>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</si>
  <si>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</si>
  <si>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</si>
  <si>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</si>
  <si>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</si>
  <si>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</si>
  <si>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</si>
  <si>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</si>
  <si>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</si>
  <si>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</si>
  <si>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</si>
  <si>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</si>
  <si>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</si>
  <si>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</si>
  <si>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</si>
  <si>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</si>
  <si>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</si>
  <si>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</si>
  <si>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</si>
  <si>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</si>
  <si>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</si>
  <si>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</si>
  <si>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</si>
  <si>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</si>
  <si>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</si>
  <si>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</si>
  <si>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</si>
  <si>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</si>
  <si>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</si>
  <si>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</si>
  <si>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</si>
  <si>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</si>
  <si>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</si>
  <si>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</si>
  <si>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</si>
  <si>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</si>
  <si>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</si>
  <si>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</si>
  <si>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</si>
  <si>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</si>
  <si>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</si>
  <si>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</si>
  <si>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</si>
  <si>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</si>
  <si>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</si>
  <si>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</si>
  <si>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</si>
  <si>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</si>
  <si>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</si>
  <si>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</si>
  <si>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</si>
  <si>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</si>
  <si>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</si>
  <si>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</si>
  <si>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</si>
  <si>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</si>
  <si>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</si>
  <si>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</si>
  <si>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</si>
  <si>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</si>
  <si>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</si>
  <si>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</si>
  <si>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</si>
  <si>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</si>
  <si>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</si>
  <si>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</si>
  <si>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</si>
  <si>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</si>
  <si>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</si>
  <si>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</si>
  <si>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</si>
  <si>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</si>
  <si>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</si>
  <si>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</si>
  <si>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</si>
  <si>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</si>
  <si>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</si>
  <si>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</si>
  <si>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</si>
  <si>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</si>
  <si>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</si>
  <si>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</si>
  <si>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</si>
  <si>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</si>
  <si>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</si>
  <si>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</si>
  <si>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</si>
  <si>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</si>
  <si>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</si>
  <si>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</si>
  <si>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</si>
  <si>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</si>
  <si>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</si>
  <si>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</si>
  <si>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</si>
  <si>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</si>
  <si>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</si>
  <si>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</si>
  <si>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</si>
  <si>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</si>
  <si>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</si>
  <si>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</si>
  <si>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</si>
  <si>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</si>
  <si>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</si>
  <si>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</si>
  <si>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</si>
  <si>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</si>
  <si>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</si>
  <si>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</si>
  <si>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</si>
  <si>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</si>
  <si>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</si>
  <si>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</si>
  <si>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</si>
  <si>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</si>
  <si>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</si>
  <si>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</si>
  <si>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</si>
  <si>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</si>
  <si>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</si>
  <si>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</si>
  <si>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</si>
  <si>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</si>
  <si>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</si>
  <si>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</si>
  <si>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</si>
  <si>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</si>
  <si>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</si>
  <si>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</si>
  <si>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</si>
  <si>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</si>
  <si>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</si>
  <si>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</si>
  <si>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</si>
  <si>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</si>
  <si>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</si>
  <si>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</si>
  <si>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</si>
  <si>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</si>
  <si>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</si>
  <si>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</si>
  <si>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</si>
  <si>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</si>
  <si>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</si>
  <si>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</si>
  <si>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</si>
  <si>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</si>
  <si>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</si>
  <si>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</si>
  <si>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</si>
  <si>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</si>
  <si>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</si>
  <si>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</si>
  <si>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</si>
  <si>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</si>
  <si>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</si>
  <si>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</si>
  <si>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</si>
  <si>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</si>
  <si>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</si>
  <si>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</si>
  <si>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</si>
  <si>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</si>
  <si>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</si>
  <si>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</si>
  <si>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</si>
  <si>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</si>
  <si>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</si>
  <si>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</si>
  <si>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</si>
  <si>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</si>
  <si>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</si>
  <si>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</si>
  <si>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</si>
  <si>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</si>
  <si>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</si>
  <si>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</si>
  <si>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</si>
  <si>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</si>
  <si>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</si>
  <si>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</si>
  <si>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</si>
  <si>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</si>
  <si>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</si>
  <si>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</si>
  <si>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</si>
  <si>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</si>
  <si>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</si>
  <si>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</si>
  <si>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</si>
  <si>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</si>
  <si>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</si>
  <si>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</si>
  <si>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</si>
  <si>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</si>
  <si>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</si>
  <si>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</si>
  <si>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</si>
  <si>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</si>
  <si>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</si>
  <si>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</si>
  <si>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</si>
  <si>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</si>
  <si>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</si>
  <si>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</si>
  <si>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</si>
  <si>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</si>
  <si>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</si>
  <si>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</si>
  <si>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</si>
  <si>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</si>
  <si>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</si>
  <si>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</si>
  <si>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</si>
  <si>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</si>
  <si>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</si>
  <si>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</si>
  <si>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</si>
  <si>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</si>
  <si>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</si>
  <si>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</si>
  <si>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</si>
  <si>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</si>
  <si>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</si>
  <si>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</si>
  <si>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</si>
  <si>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</si>
  <si>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</si>
  <si>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</si>
  <si>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</si>
  <si>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</si>
  <si>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</si>
  <si>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</si>
  <si>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</si>
  <si>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</si>
  <si>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</si>
  <si>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</si>
  <si>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</si>
  <si>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</si>
  <si>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</si>
  <si>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</si>
  <si>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</si>
  <si>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</si>
  <si>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</si>
  <si>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</si>
  <si>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</si>
  <si>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</si>
  <si>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</si>
  <si>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</si>
  <si>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</si>
  <si>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</si>
  <si>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</si>
  <si>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</si>
  <si>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</si>
  <si>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</si>
  <si>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</si>
  <si>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</si>
  <si>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</si>
  <si>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</si>
  <si>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</si>
  <si>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</si>
  <si>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</si>
  <si>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</si>
  <si>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</si>
  <si>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</si>
  <si>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</si>
  <si>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</si>
  <si>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</si>
  <si>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</si>
  <si>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</si>
  <si>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</si>
  <si>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</si>
  <si>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</si>
  <si>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</si>
  <si>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</si>
  <si>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</si>
  <si>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</si>
  <si>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</si>
  <si>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</si>
  <si>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</si>
  <si>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</si>
  <si>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</si>
  <si>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</si>
  <si>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</si>
  <si>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</si>
  <si>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</si>
  <si>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</si>
  <si>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</si>
  <si>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</si>
  <si>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</si>
  <si>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</si>
  <si>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</si>
  <si>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</si>
  <si>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</si>
  <si>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</si>
  <si>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</si>
  <si>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</si>
  <si>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</si>
  <si>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</si>
  <si>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</si>
  <si>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</si>
  <si>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</si>
  <si>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</si>
  <si>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</si>
  <si>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</si>
  <si>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</si>
  <si>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</si>
  <si>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</si>
  <si>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</si>
  <si>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</si>
  <si>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</si>
  <si>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</si>
  <si>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</si>
  <si>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</si>
  <si>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</si>
  <si>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</si>
  <si>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</si>
  <si>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</si>
  <si>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</si>
  <si>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</si>
  <si>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</si>
  <si>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</si>
  <si>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</si>
  <si>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</si>
  <si>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</si>
  <si>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</si>
  <si>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</si>
  <si>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</si>
  <si>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</si>
  <si>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</si>
  <si>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</si>
  <si>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</si>
  <si>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</si>
  <si>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</si>
  <si>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</si>
  <si>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</si>
  <si>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</si>
  <si>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</si>
  <si>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</si>
  <si>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</si>
  <si>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</si>
  <si>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</si>
  <si>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</si>
  <si>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</si>
  <si>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</si>
  <si>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</si>
  <si>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</si>
  <si>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</si>
  <si>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</si>
  <si>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</si>
  <si>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</si>
  <si>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</si>
  <si>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</si>
  <si>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</si>
  <si>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</si>
  <si>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</si>
  <si>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</si>
  <si>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</si>
  <si>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</si>
  <si>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</si>
  <si>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</si>
  <si>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</si>
  <si>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</si>
  <si>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</si>
  <si>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</si>
  <si>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</si>
  <si>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</si>
  <si>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</si>
  <si>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</si>
  <si>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</si>
  <si>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</si>
  <si>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</si>
  <si>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</si>
  <si>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</si>
  <si>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</si>
  <si>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</si>
  <si>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</si>
  <si>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</si>
  <si>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</si>
  <si>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</si>
  <si>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</si>
  <si>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</si>
  <si>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</si>
  <si>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</si>
  <si>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</si>
  <si>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</si>
  <si>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</si>
  <si>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</si>
  <si>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</si>
  <si>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</si>
  <si>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</si>
  <si>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</si>
  <si>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</si>
  <si>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</si>
  <si>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</si>
  <si>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</si>
  <si>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</si>
  <si>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</si>
  <si>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</si>
  <si>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</si>
  <si>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</si>
  <si>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</si>
  <si>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</si>
  <si>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</si>
  <si>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</si>
  <si>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</si>
  <si>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</si>
  <si>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</si>
  <si>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</si>
  <si>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</si>
  <si>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</si>
  <si>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</si>
  <si>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</si>
  <si>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</si>
  <si>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</si>
  <si>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</si>
  <si>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</si>
  <si>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</si>
  <si>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</si>
  <si>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</si>
  <si>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</si>
  <si>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</si>
  <si>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</si>
  <si>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</si>
  <si>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</si>
  <si>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</si>
  <si>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</si>
  <si>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</si>
  <si>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</si>
  <si>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</si>
  <si>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</si>
  <si>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</si>
  <si>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</si>
  <si>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</si>
  <si>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</si>
  <si>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</si>
  <si>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</si>
  <si>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</si>
  <si>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</si>
  <si>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</si>
  <si>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</si>
  <si>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</si>
  <si>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</si>
  <si>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</si>
  <si>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</si>
  <si>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</si>
  <si>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</si>
  <si>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</si>
  <si>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</si>
  <si>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</si>
  <si>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</si>
  <si>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</si>
  <si>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</si>
  <si>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</si>
  <si>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</si>
  <si>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</si>
  <si>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</si>
  <si>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</si>
  <si>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</si>
  <si>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</si>
  <si>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</si>
  <si>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</si>
  <si>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</si>
  <si>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</si>
  <si>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</si>
  <si>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</si>
  <si>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</si>
  <si>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</si>
  <si>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</si>
  <si>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</si>
  <si>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</si>
  <si>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</si>
  <si>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</si>
  <si>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</si>
  <si>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</si>
  <si>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</si>
  <si>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</si>
  <si>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</si>
  <si>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</si>
  <si>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</si>
  <si>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</si>
  <si>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</si>
  <si>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</si>
  <si>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</si>
  <si>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</si>
  <si>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</si>
  <si>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</si>
  <si>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</si>
  <si>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</si>
  <si>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</si>
  <si>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</si>
  <si>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</si>
  <si>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</si>
  <si>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</si>
  <si>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</si>
  <si>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</si>
  <si>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</si>
  <si>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</si>
  <si>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</si>
  <si>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</si>
  <si>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</si>
  <si>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</si>
  <si>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</si>
  <si>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</si>
  <si>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</si>
  <si>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</si>
  <si>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</si>
  <si>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</si>
  <si>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</si>
  <si>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</si>
  <si>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</si>
  <si>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</si>
  <si>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</si>
  <si>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</si>
  <si>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</si>
  <si>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</si>
  <si>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</si>
  <si>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</si>
  <si>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</si>
  <si>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</si>
  <si>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</si>
  <si>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</si>
  <si>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</si>
  <si>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</si>
  <si>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</si>
  <si>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</si>
  <si>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</si>
  <si>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</si>
  <si>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</si>
  <si>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</si>
  <si>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</si>
  <si>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</si>
  <si>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</si>
  <si>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</si>
  <si>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</si>
  <si>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</si>
  <si>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</si>
  <si>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</si>
  <si>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</si>
  <si>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</si>
  <si>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</si>
  <si>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</si>
  <si>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</si>
  <si>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</si>
  <si>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</si>
  <si>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</si>
  <si>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</si>
  <si>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</si>
  <si>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</si>
  <si>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</si>
  <si>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</si>
  <si>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</si>
  <si>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</si>
  <si>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</si>
  <si>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</si>
  <si>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</si>
  <si>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</si>
  <si>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</si>
  <si>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</si>
  <si>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</si>
  <si>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</si>
  <si>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</si>
  <si>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</si>
  <si>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</si>
  <si>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</si>
  <si>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</si>
  <si>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</si>
  <si>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</si>
  <si>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</si>
  <si>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</si>
  <si>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</si>
  <si>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</si>
  <si>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</si>
  <si>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</si>
  <si>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</si>
  <si>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</si>
  <si>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</si>
  <si>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</si>
  <si>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</si>
  <si>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</si>
  <si>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</si>
  <si>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</si>
  <si>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</si>
  <si>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</si>
  <si>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</si>
  <si>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</si>
  <si>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</si>
  <si>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</si>
  <si>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</si>
  <si>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</si>
  <si>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</si>
  <si>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</si>
  <si>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</si>
  <si>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</si>
  <si>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</si>
  <si>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</si>
  <si>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</si>
  <si>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</si>
  <si>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</si>
  <si>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</si>
  <si>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</si>
  <si>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</si>
  <si>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</si>
  <si>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</si>
  <si>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</si>
  <si>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</si>
  <si>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</si>
  <si>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</si>
  <si>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</si>
  <si>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</si>
  <si>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</si>
  <si>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</si>
  <si>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</si>
  <si>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</si>
  <si>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</si>
  <si>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</si>
  <si>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</si>
  <si>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</si>
  <si>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</si>
  <si>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</si>
  <si>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</si>
  <si>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</si>
  <si>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</si>
  <si>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</si>
  <si>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</si>
  <si>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</si>
  <si>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</si>
  <si>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</si>
  <si>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</si>
  <si>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</si>
  <si>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</si>
  <si>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</si>
  <si>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</si>
  <si>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</si>
  <si>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</si>
  <si>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</si>
  <si>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</si>
  <si>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</si>
  <si>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</si>
  <si>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</si>
  <si>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</si>
  <si>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</si>
  <si>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</si>
  <si>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</si>
  <si>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</si>
  <si>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</si>
  <si>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</si>
  <si>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</si>
  <si>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</si>
  <si>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</si>
  <si>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</si>
  <si>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</si>
  <si>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</si>
  <si>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</si>
  <si>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</si>
  <si>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</si>
  <si>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</si>
  <si>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</si>
  <si>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</si>
  <si>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</si>
  <si>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</si>
  <si>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</si>
  <si>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</si>
  <si>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</si>
  <si>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</si>
  <si>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</si>
  <si>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</si>
  <si>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</si>
  <si>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</si>
  <si>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</si>
  <si>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</si>
  <si>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</si>
  <si>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</si>
  <si>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</si>
  <si>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</si>
  <si>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</si>
  <si>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</si>
  <si>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</si>
  <si>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</si>
  <si>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</si>
  <si>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</si>
  <si>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</si>
  <si>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</si>
  <si>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</si>
  <si>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</si>
  <si>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</si>
  <si>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</si>
  <si>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</si>
  <si>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</si>
  <si>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</si>
  <si>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</si>
  <si>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</si>
  <si>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</si>
  <si>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</si>
  <si>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</si>
  <si>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</si>
  <si>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</si>
  <si>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</si>
  <si>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</si>
  <si>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</si>
  <si>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</si>
  <si>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</si>
  <si>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</si>
  <si>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</si>
  <si>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</si>
  <si>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</si>
  <si>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</si>
  <si>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</si>
  <si>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</si>
  <si>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</si>
  <si>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</si>
  <si>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</si>
  <si>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</si>
  <si>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</si>
  <si>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</si>
  <si>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</si>
  <si>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</si>
  <si>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</si>
  <si>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</si>
  <si>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</si>
  <si>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</si>
  <si>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</si>
  <si>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</si>
  <si>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</si>
  <si>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</si>
  <si>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</si>
  <si>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</si>
  <si>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</si>
  <si>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</si>
  <si>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</si>
  <si>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</si>
  <si>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</si>
  <si>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</si>
  <si>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</si>
  <si>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</si>
  <si>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</si>
  <si>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</si>
  <si>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</si>
  <si>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</si>
  <si>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</si>
  <si>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</si>
  <si>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</si>
  <si>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</si>
  <si>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</si>
  <si>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</si>
  <si>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</si>
  <si>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</si>
  <si>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</si>
  <si>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</si>
  <si>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</si>
  <si>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</si>
  <si>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</si>
  <si>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</si>
  <si>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</si>
  <si>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</si>
  <si>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</si>
  <si>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</si>
  <si>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</si>
  <si>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</si>
  <si>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</si>
  <si>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</si>
  <si>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</si>
  <si>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</si>
  <si>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</si>
  <si>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</si>
  <si>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</si>
  <si>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</si>
  <si>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</si>
  <si>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</si>
  <si>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</si>
  <si>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</si>
  <si>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</si>
  <si>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</si>
  <si>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</si>
  <si>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</si>
  <si>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</si>
  <si>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</si>
  <si>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</si>
  <si>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</si>
  <si>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</si>
  <si>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</si>
  <si>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</si>
  <si>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</si>
  <si>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</si>
  <si>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</si>
  <si>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</si>
  <si>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</si>
  <si>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</si>
  <si>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</si>
  <si>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</si>
  <si>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</si>
  <si>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</si>
  <si>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</si>
  <si>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</si>
  <si>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</si>
  <si>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</si>
  <si>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</si>
  <si>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</si>
  <si>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</si>
  <si>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</si>
  <si>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</si>
  <si>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</si>
  <si>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</si>
  <si>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</si>
  <si>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</si>
  <si>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</si>
  <si>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</si>
  <si>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</si>
  <si>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</si>
  <si>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</si>
  <si>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</si>
  <si>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</si>
  <si>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</si>
  <si>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</si>
  <si>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</si>
  <si>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</si>
  <si>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</si>
  <si>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</si>
  <si>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</si>
  <si>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</si>
  <si>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</si>
  <si>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</si>
  <si>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</si>
  <si>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</si>
  <si>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</si>
  <si>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</si>
  <si>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</si>
  <si>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</si>
  <si>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</si>
  <si>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</si>
  <si>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</si>
  <si>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</si>
  <si>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</si>
  <si>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</si>
  <si>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</si>
  <si>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</si>
  <si>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</si>
  <si>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</si>
  <si>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</si>
  <si>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</si>
  <si>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</si>
  <si>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</si>
  <si>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</si>
  <si>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</si>
  <si>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</si>
  <si>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</si>
  <si>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</si>
  <si>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</si>
  <si>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</si>
  <si>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</si>
  <si>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</si>
  <si>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</si>
  <si>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</si>
  <si>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</si>
  <si>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</si>
  <si>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</si>
  <si>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</si>
  <si>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</si>
  <si>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</si>
  <si>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</si>
  <si>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</si>
  <si>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</si>
  <si>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</si>
  <si>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</si>
  <si>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</si>
  <si>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</si>
  <si>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</si>
  <si>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</si>
  <si>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</si>
  <si>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</si>
  <si>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</si>
  <si>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</si>
  <si>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</si>
  <si>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</si>
  <si>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</si>
  <si>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</si>
  <si>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</si>
  <si>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</si>
  <si>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</si>
  <si>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</si>
  <si>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</si>
  <si>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</si>
  <si>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</si>
  <si>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</si>
  <si>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</si>
  <si>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</si>
  <si>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</si>
  <si>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</si>
  <si>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</si>
  <si>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</si>
  <si>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</si>
  <si>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</si>
  <si>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</si>
  <si>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</si>
  <si>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</si>
  <si>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</si>
  <si>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</si>
  <si>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</si>
  <si>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</si>
  <si>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</si>
  <si>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</si>
  <si>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</si>
  <si>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</si>
  <si>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</si>
  <si>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</si>
  <si>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</si>
  <si>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</si>
  <si>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</si>
  <si>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</si>
  <si>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</si>
  <si>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</si>
  <si>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</si>
  <si>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</si>
  <si>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</si>
  <si>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</si>
  <si>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</si>
  <si>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</si>
  <si>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</si>
  <si>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</si>
  <si>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</si>
  <si>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</si>
  <si>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</si>
  <si>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</si>
  <si>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</si>
  <si>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</si>
  <si>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</si>
  <si>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</si>
  <si>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</si>
  <si>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</si>
  <si>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</si>
  <si>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</si>
  <si>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</si>
  <si>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</si>
  <si>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</si>
  <si>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</si>
  <si>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</si>
  <si>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</si>
  <si>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</si>
  <si>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</si>
  <si>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</si>
  <si>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</si>
  <si>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</si>
  <si>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</si>
  <si>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</si>
  <si>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</si>
  <si>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</si>
  <si>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</si>
  <si>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</si>
  <si>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</si>
  <si>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</si>
  <si>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</si>
  <si>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</si>
  <si>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</si>
  <si>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</si>
  <si>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</si>
  <si>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</si>
  <si>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</si>
  <si>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</si>
  <si>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</si>
  <si>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</si>
  <si>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</si>
  <si>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</si>
  <si>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</si>
  <si>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</si>
  <si>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</si>
  <si>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</si>
  <si>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</si>
  <si>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</si>
  <si>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</si>
  <si>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</si>
  <si>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</si>
  <si>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</si>
  <si>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</si>
  <si>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</si>
  <si>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</si>
  <si>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</si>
  <si>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</si>
  <si>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</si>
  <si>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</si>
  <si>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</si>
  <si>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</si>
  <si>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</si>
  <si>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</si>
  <si>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</si>
  <si>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</si>
  <si>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</si>
  <si>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</si>
  <si>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</si>
  <si>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</si>
  <si>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</si>
  <si>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</si>
  <si>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</si>
  <si>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</si>
  <si>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</si>
  <si>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</si>
  <si>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</si>
  <si>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</si>
  <si>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</si>
  <si>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</si>
  <si>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</si>
  <si>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</si>
  <si>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</si>
  <si>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</si>
  <si>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</si>
  <si>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</si>
  <si>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</si>
  <si>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</si>
  <si>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</si>
  <si>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</si>
  <si>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</si>
  <si>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</si>
  <si>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</si>
  <si>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</si>
  <si>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</si>
  <si>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</si>
  <si>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</si>
  <si>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</si>
  <si>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</si>
  <si>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</si>
  <si>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</si>
  <si>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</si>
  <si>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</si>
  <si>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</si>
  <si>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</si>
  <si>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</si>
  <si>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</si>
  <si>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</si>
  <si>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</si>
  <si>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</si>
  <si>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</si>
  <si>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</si>
  <si>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</si>
  <si>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</si>
  <si>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</si>
  <si>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</si>
  <si>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</si>
  <si>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</si>
  <si>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</si>
  <si>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</si>
  <si>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</si>
  <si>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</si>
  <si>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</si>
  <si>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</si>
  <si>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</si>
  <si>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</si>
  <si>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</si>
  <si>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</si>
  <si>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</si>
  <si>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</si>
  <si>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</si>
  <si>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</si>
  <si>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</si>
  <si>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</si>
  <si>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</si>
  <si>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</si>
  <si>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</si>
  <si>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</si>
  <si>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</si>
  <si>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</si>
  <si>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</si>
  <si>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</si>
  <si>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</si>
  <si>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</si>
  <si>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</si>
  <si>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</si>
  <si>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</si>
  <si>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</si>
  <si>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</si>
  <si>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</si>
  <si>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</si>
  <si>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</si>
  <si>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</si>
  <si>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</si>
  <si>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</si>
  <si>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</si>
  <si>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</si>
  <si>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</si>
  <si>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</si>
  <si>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</si>
  <si>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</si>
  <si>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</si>
  <si>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</si>
  <si>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</si>
  <si>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</si>
  <si>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</si>
  <si>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</si>
  <si>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</si>
  <si>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</si>
  <si>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</si>
  <si>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</si>
  <si>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</si>
  <si>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</si>
  <si>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</si>
  <si>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</si>
  <si>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</si>
  <si>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</si>
  <si>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</si>
  <si>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</si>
  <si>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</si>
  <si>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</si>
  <si>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</si>
  <si>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</si>
  <si>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</si>
  <si>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</si>
  <si>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</si>
  <si>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</si>
  <si>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</si>
  <si>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</si>
  <si>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</si>
  <si>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</si>
  <si>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</si>
  <si>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</si>
  <si>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</si>
  <si>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</si>
  <si>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</si>
  <si>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</si>
  <si>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</si>
  <si>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</si>
  <si>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</si>
  <si>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</si>
  <si>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</si>
  <si>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</si>
  <si>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</si>
  <si>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</si>
  <si>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</si>
  <si>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</si>
  <si>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</si>
  <si>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</si>
  <si>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</si>
  <si>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</si>
  <si>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</si>
  <si>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</si>
  <si>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</si>
  <si>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</si>
  <si>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</si>
  <si>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</si>
  <si>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</si>
  <si>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</si>
  <si>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</si>
  <si>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</si>
  <si>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</si>
  <si>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</si>
  <si>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</si>
  <si>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</si>
  <si>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</si>
  <si>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</si>
  <si>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</si>
  <si>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</si>
  <si>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</si>
  <si>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</si>
  <si>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</si>
  <si>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</si>
  <si>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</si>
  <si>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</si>
  <si>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</si>
  <si>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</si>
  <si>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</si>
  <si>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</si>
  <si>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</si>
  <si>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</si>
  <si>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</si>
  <si>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</si>
  <si>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</si>
  <si>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</si>
  <si>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</si>
  <si>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</si>
  <si>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</si>
  <si>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</si>
  <si>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</si>
  <si>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</si>
  <si>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</si>
  <si>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</si>
  <si>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</si>
  <si>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</si>
  <si>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</si>
  <si>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</si>
  <si>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</si>
  <si>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</si>
  <si>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</si>
  <si>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</si>
  <si>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</si>
  <si>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</si>
  <si>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</si>
  <si>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</si>
  <si>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</si>
  <si>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</si>
  <si>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</si>
  <si>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</si>
  <si>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</si>
  <si>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</si>
  <si>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</si>
  <si>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</si>
  <si>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</si>
  <si>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</si>
  <si>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</si>
  <si>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</si>
  <si>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</si>
  <si>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</si>
  <si>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</si>
  <si>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</si>
  <si>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</si>
  <si>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</si>
  <si>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</si>
  <si>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</si>
  <si>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</si>
  <si>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</si>
  <si>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</si>
  <si>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</si>
  <si>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</si>
  <si>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</si>
  <si>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</si>
  <si>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</si>
  <si>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</si>
  <si>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</si>
  <si>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</si>
  <si>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</si>
  <si>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</si>
  <si>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</si>
  <si>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</si>
  <si>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</si>
  <si>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</si>
  <si>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</si>
  <si>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</si>
  <si>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</si>
  <si>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</si>
  <si>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</si>
  <si>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</si>
  <si>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</si>
  <si>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</si>
  <si>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</si>
  <si>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</si>
  <si>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</si>
  <si>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</si>
  <si>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</si>
  <si>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</si>
  <si>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</si>
  <si>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</si>
  <si>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</si>
  <si>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</si>
  <si>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</si>
  <si>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</si>
  <si>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</si>
  <si>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</si>
  <si>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</si>
  <si>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</si>
  <si>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</si>
  <si>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</si>
  <si>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</si>
  <si>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</si>
  <si>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</si>
  <si>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</si>
  <si>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</si>
  <si>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</si>
  <si>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</si>
  <si>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</si>
  <si>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</si>
  <si>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</si>
  <si>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</si>
  <si>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</si>
  <si>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</si>
  <si>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</si>
  <si>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</si>
  <si>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</si>
  <si>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</si>
  <si>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</si>
  <si>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</si>
  <si>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</si>
  <si>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</si>
  <si>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</si>
  <si>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</si>
  <si>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</si>
  <si>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</si>
  <si>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</si>
  <si>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</si>
  <si>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</si>
  <si>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</si>
  <si>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</si>
  <si>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</si>
  <si>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</si>
  <si>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</si>
  <si>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</si>
  <si>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</si>
  <si>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</si>
  <si>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</si>
  <si>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</si>
  <si>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</si>
  <si>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</si>
  <si>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</si>
  <si>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</si>
  <si>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</si>
  <si>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</si>
  <si>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</si>
  <si>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</si>
  <si>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</si>
  <si>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</si>
  <si>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</si>
  <si>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</si>
  <si>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</si>
  <si>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</si>
  <si>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</si>
  <si>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</si>
  <si>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</si>
  <si>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</si>
  <si>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</si>
  <si>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</si>
  <si>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</si>
  <si>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</si>
  <si>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</si>
  <si>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</si>
  <si>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</si>
  <si>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</si>
  <si>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</si>
  <si>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</si>
  <si>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</si>
  <si>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</si>
  <si>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</si>
  <si>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</si>
  <si>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</si>
  <si>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</si>
  <si>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</si>
  <si>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</si>
  <si>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</si>
  <si>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</si>
  <si>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</si>
  <si>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</si>
  <si>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</si>
  <si>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</si>
  <si>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</si>
  <si>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</si>
  <si>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</si>
  <si>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</si>
  <si>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</si>
  <si>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</si>
  <si>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</si>
  <si>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</si>
  <si>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</si>
  <si>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</si>
  <si>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</si>
  <si>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</si>
  <si>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</si>
  <si>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</si>
  <si>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</si>
  <si>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</si>
  <si>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</si>
  <si>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</si>
  <si>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</si>
  <si>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</si>
  <si>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</si>
  <si>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</si>
  <si>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</si>
  <si>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</si>
  <si>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</si>
  <si>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</si>
  <si>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</si>
  <si>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</si>
  <si>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</si>
  <si>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</si>
  <si>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</si>
  <si>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</si>
  <si>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</si>
  <si>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</si>
  <si>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</si>
  <si>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</si>
  <si>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</si>
  <si>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</si>
  <si>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</si>
  <si>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</si>
  <si>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</si>
  <si>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</si>
  <si>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</si>
  <si>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</si>
  <si>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</si>
  <si>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</si>
  <si>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</si>
  <si>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</si>
  <si>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</si>
  <si>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</si>
  <si>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</si>
  <si>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</si>
  <si>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</si>
  <si>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</si>
  <si>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</si>
  <si>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</si>
  <si>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</si>
  <si>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</si>
  <si>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</si>
  <si>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</si>
  <si>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</si>
  <si>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</si>
  <si>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</si>
  <si>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</si>
  <si>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</si>
  <si>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</si>
  <si>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</si>
  <si>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</si>
  <si>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</si>
  <si>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</si>
  <si>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</si>
  <si>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</si>
  <si>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</si>
  <si>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</si>
  <si>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</si>
  <si>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</si>
  <si>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</si>
  <si>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</si>
  <si>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</si>
  <si>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</si>
  <si>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</si>
  <si>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</si>
  <si>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</si>
  <si>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</si>
  <si>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</si>
  <si>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</si>
  <si>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</si>
  <si>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</si>
  <si>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</si>
  <si>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</si>
  <si>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</si>
  <si>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</si>
  <si>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</si>
  <si>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</si>
  <si>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</si>
  <si>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</si>
  <si>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</si>
  <si>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</si>
  <si>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</si>
  <si>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</si>
  <si>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</si>
  <si>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</si>
  <si>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</si>
  <si>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</si>
  <si>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</si>
  <si>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</si>
  <si>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</si>
  <si>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</si>
  <si>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</si>
  <si>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</si>
  <si>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</si>
  <si>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</si>
  <si>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</si>
  <si>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</si>
  <si>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</si>
  <si>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</si>
  <si>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</si>
  <si>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</si>
  <si>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</si>
  <si>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</si>
  <si>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</si>
  <si>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</si>
  <si>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</si>
  <si>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</si>
  <si>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</si>
  <si>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</si>
  <si>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</si>
  <si>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</si>
  <si>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</si>
  <si>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</si>
  <si>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</si>
  <si>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</si>
  <si>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</si>
  <si>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</si>
  <si>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</si>
  <si>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</si>
  <si>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</si>
  <si>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</si>
  <si>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</si>
  <si>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</si>
  <si>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</si>
  <si>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</si>
  <si>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</si>
  <si>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</si>
  <si>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</si>
  <si>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</si>
  <si>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</si>
  <si>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</si>
  <si>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</si>
  <si>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</si>
  <si>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</si>
  <si>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</si>
  <si>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</si>
  <si>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</si>
  <si>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</si>
  <si>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</si>
  <si>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</si>
  <si>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</si>
  <si>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</si>
  <si>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</si>
  <si>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</si>
  <si>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</si>
  <si>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</si>
  <si>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</si>
  <si>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</si>
  <si>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</si>
  <si>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</si>
  <si>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</si>
  <si>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</si>
  <si>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</si>
  <si>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</si>
  <si>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</si>
  <si>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</si>
  <si>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</si>
  <si>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</si>
  <si>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</si>
  <si>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</si>
  <si>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</si>
  <si>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</si>
  <si>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</si>
  <si>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</si>
  <si>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</si>
  <si>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</si>
  <si>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</si>
  <si>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</si>
  <si>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</si>
  <si>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</si>
  <si>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</si>
  <si>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</si>
  <si>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</si>
  <si>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</si>
  <si>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</si>
  <si>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</si>
  <si>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</si>
  <si>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</si>
  <si>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</si>
  <si>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</si>
  <si>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</si>
  <si>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</si>
  <si>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</si>
  <si>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</si>
  <si>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</si>
  <si>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</si>
  <si>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</si>
  <si>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</si>
  <si>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</si>
  <si>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</si>
  <si>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</si>
  <si>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</si>
  <si>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</si>
  <si>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</si>
  <si>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</si>
  <si>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</si>
  <si>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</si>
  <si>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</si>
  <si>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</si>
  <si>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</si>
  <si>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</si>
  <si>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</si>
  <si>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</si>
  <si>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</si>
  <si>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</si>
  <si>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</si>
  <si>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</si>
  <si>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</si>
  <si>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</si>
  <si>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</si>
  <si>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</si>
  <si>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</si>
  <si>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</si>
  <si>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</si>
  <si>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</si>
  <si>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</si>
  <si>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</si>
  <si>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</si>
  <si>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</si>
  <si>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</si>
  <si>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</si>
  <si>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</si>
  <si>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</si>
  <si>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</si>
  <si>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</si>
  <si>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</si>
  <si>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</si>
  <si>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</si>
  <si>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</si>
  <si>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</si>
  <si>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</si>
  <si>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</si>
  <si>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</si>
  <si>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</si>
  <si>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</si>
  <si>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</si>
  <si>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</si>
  <si>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</si>
  <si>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</si>
  <si>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</si>
  <si>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</si>
  <si>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</si>
  <si>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</si>
  <si>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</si>
  <si>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</si>
  <si>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</si>
  <si>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</si>
  <si>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</si>
  <si>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</si>
  <si>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</si>
  <si>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</si>
  <si>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</si>
  <si>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</si>
  <si>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</si>
  <si>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</si>
  <si>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</si>
  <si>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</si>
  <si>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</si>
  <si>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</si>
  <si>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</si>
  <si>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</si>
  <si>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</si>
  <si>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</si>
  <si>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</si>
  <si>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</si>
  <si>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</si>
  <si>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</si>
  <si>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</si>
  <si>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</si>
  <si>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</si>
  <si>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</si>
  <si>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</si>
  <si>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</si>
  <si>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</si>
  <si>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</si>
  <si>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</si>
  <si>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</si>
  <si>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</si>
  <si>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</si>
  <si>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</si>
  <si>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</si>
  <si>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</si>
  <si>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</si>
  <si>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</si>
  <si>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</si>
  <si>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</si>
  <si>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</si>
  <si>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</si>
  <si>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</si>
  <si>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</si>
  <si>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</si>
  <si>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</si>
  <si>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</si>
  <si>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</si>
  <si>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</si>
  <si>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</si>
  <si>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</si>
  <si>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</si>
  <si>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</si>
  <si>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</si>
  <si>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</si>
  <si>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</si>
  <si>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</si>
  <si>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</si>
  <si>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</si>
  <si>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</si>
  <si>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</si>
  <si>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</si>
  <si>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</si>
  <si>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</si>
  <si>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</si>
  <si>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</si>
  <si>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</si>
  <si>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</si>
  <si>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</si>
  <si>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</si>
  <si>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</si>
  <si>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</si>
  <si>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</si>
  <si>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</si>
  <si>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</si>
  <si>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</si>
  <si>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</si>
  <si>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</si>
  <si>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</si>
  <si>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</si>
  <si>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</si>
  <si>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</si>
  <si>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</si>
  <si>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</si>
  <si>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</si>
  <si>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</si>
  <si>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</si>
  <si>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</si>
  <si>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</si>
  <si>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</si>
  <si>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</si>
  <si>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</si>
  <si>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</si>
  <si>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</si>
  <si>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</si>
  <si>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</si>
  <si>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</si>
  <si>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</si>
  <si>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</si>
  <si>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</si>
  <si>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</si>
  <si>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</si>
  <si>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</si>
  <si>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</si>
  <si>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</si>
  <si>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</si>
  <si>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</si>
  <si>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</si>
  <si>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</si>
  <si>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</si>
  <si>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</si>
  <si>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</si>
  <si>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</si>
  <si>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</si>
  <si>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</si>
  <si>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</si>
  <si>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</si>
  <si>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</si>
  <si>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</si>
  <si>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</si>
  <si>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</si>
  <si>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</si>
  <si>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</si>
  <si>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</si>
  <si>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</si>
  <si>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</si>
  <si>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</si>
  <si>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</si>
  <si>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</si>
  <si>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</si>
  <si>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</si>
  <si>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</si>
  <si>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</si>
  <si>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</si>
  <si>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</si>
  <si>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</si>
  <si>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</si>
  <si>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</si>
  <si>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</si>
  <si>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</si>
  <si>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</si>
  <si>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</si>
  <si>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</si>
  <si>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</si>
  <si>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</si>
  <si>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</si>
  <si>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</si>
  <si>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</si>
  <si>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</si>
  <si>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</si>
  <si>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</si>
  <si>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</si>
  <si>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</si>
  <si>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</si>
  <si>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</si>
  <si>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</si>
  <si>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</si>
  <si>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</si>
  <si>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</si>
  <si>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</si>
  <si>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</si>
  <si>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</si>
  <si>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</si>
  <si>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</si>
  <si>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</si>
  <si>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</si>
  <si>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</si>
  <si>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</si>
  <si>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</si>
  <si>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</si>
  <si>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</si>
  <si>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</si>
  <si>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</si>
  <si>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</si>
  <si>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</si>
  <si>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</si>
  <si>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</si>
  <si>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</si>
  <si>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</si>
  <si>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</si>
  <si>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</si>
  <si>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</si>
  <si>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</si>
  <si>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</si>
  <si>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</si>
  <si>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</si>
  <si>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</si>
  <si>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</si>
  <si>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</si>
  <si>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</si>
  <si>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</si>
  <si>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</si>
  <si>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</si>
  <si>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</si>
  <si>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</si>
  <si>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</si>
  <si>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</si>
  <si>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</si>
  <si>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</si>
  <si>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</si>
  <si>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</si>
  <si>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</si>
  <si>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</si>
  <si>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</si>
  <si>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</si>
  <si>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</si>
  <si>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</si>
  <si>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</si>
  <si>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</si>
  <si>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</si>
  <si>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</si>
  <si>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</si>
  <si>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</si>
  <si>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</si>
  <si>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</si>
  <si>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</si>
  <si>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</si>
  <si>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</si>
  <si>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</si>
  <si>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</si>
  <si>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</si>
  <si>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</si>
  <si>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</si>
  <si>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</si>
  <si>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</si>
  <si>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</si>
  <si>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</si>
  <si>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</si>
  <si>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</si>
  <si>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</si>
  <si>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</si>
  <si>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</si>
  <si>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</si>
  <si>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</si>
  <si>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</si>
  <si>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</si>
  <si>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</si>
  <si>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</si>
  <si>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</si>
  <si>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</si>
  <si>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</si>
  <si>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</si>
  <si>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</si>
  <si>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</si>
  <si>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</si>
  <si>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</si>
  <si>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</si>
  <si>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</si>
  <si>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</si>
  <si>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</si>
  <si>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</si>
  <si>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</si>
  <si>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</si>
  <si>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</si>
  <si>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</si>
  <si>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</si>
  <si>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</si>
  <si>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</si>
  <si>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</si>
  <si>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</si>
  <si>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</si>
  <si>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</si>
  <si>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</si>
  <si>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</si>
  <si>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</si>
  <si>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</si>
  <si>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</si>
  <si>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</si>
  <si>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</si>
  <si>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</si>
  <si>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</si>
  <si>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</si>
  <si>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</si>
  <si>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</si>
  <si>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</si>
  <si>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</si>
  <si>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</si>
  <si>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</si>
  <si>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</si>
  <si>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</si>
  <si>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</si>
  <si>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</si>
  <si>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</si>
  <si>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</si>
  <si>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</si>
  <si>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</si>
  <si>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</si>
  <si>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</si>
  <si>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</si>
  <si>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</si>
  <si>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</si>
  <si>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</si>
  <si>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</si>
  <si>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</si>
  <si>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</si>
  <si>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</si>
  <si>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</si>
  <si>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</si>
  <si>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</si>
  <si>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</si>
  <si>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</si>
  <si>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</si>
  <si>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</si>
  <si>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</si>
  <si>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</si>
  <si>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</si>
  <si>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</si>
  <si>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</si>
  <si>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</si>
  <si>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</si>
  <si>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</si>
  <si>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</si>
  <si>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</si>
  <si>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</si>
  <si>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</si>
  <si>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</si>
  <si>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</si>
  <si>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</si>
  <si>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</si>
  <si>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</si>
  <si>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</si>
  <si>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</si>
  <si>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</si>
  <si>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</si>
  <si>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</si>
  <si>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</si>
  <si>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</si>
  <si>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</si>
  <si>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</si>
  <si>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</si>
  <si>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</si>
  <si>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</si>
  <si>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</si>
  <si>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</si>
  <si>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</si>
  <si>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</si>
  <si>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</si>
  <si>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</si>
  <si>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</si>
  <si>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</si>
  <si>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</si>
  <si>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</si>
  <si>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</si>
  <si>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</si>
  <si>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</si>
  <si>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</si>
  <si>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</si>
  <si>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</si>
  <si>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</si>
  <si>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</si>
  <si>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</si>
  <si>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</si>
  <si>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</si>
  <si>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</si>
  <si>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</si>
  <si>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</si>
  <si>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</si>
  <si>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</si>
  <si>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</si>
  <si>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</si>
  <si>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</si>
  <si>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</si>
  <si>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</si>
  <si>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</si>
  <si>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</si>
  <si>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</si>
  <si>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</si>
  <si>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</si>
  <si>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</si>
  <si>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</si>
  <si>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</si>
  <si>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</si>
  <si>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</si>
  <si>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</si>
  <si>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</si>
  <si>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</si>
  <si>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</si>
  <si>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</si>
  <si>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</si>
  <si>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</si>
  <si>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</si>
  <si>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</si>
  <si>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</si>
  <si>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</si>
  <si>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</si>
  <si>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</si>
  <si>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</si>
  <si>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</si>
  <si>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</si>
  <si>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</si>
  <si>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</si>
  <si>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</si>
  <si>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</si>
  <si>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</si>
  <si>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</si>
  <si>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</si>
  <si>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</si>
  <si>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</si>
  <si>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</si>
  <si>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</si>
  <si>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</si>
  <si>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</si>
  <si>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</si>
  <si>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</si>
  <si>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</si>
  <si>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</si>
  <si>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</si>
  <si>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</si>
  <si>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</si>
  <si>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</si>
  <si>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</si>
  <si>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</si>
  <si>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</si>
  <si>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</si>
  <si>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</si>
  <si>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</si>
  <si>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</si>
  <si>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</si>
  <si>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</si>
  <si>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</si>
  <si>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</si>
  <si>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</si>
  <si>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</si>
  <si>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</si>
  <si>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</si>
  <si>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</si>
  <si>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</si>
  <si>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</si>
  <si>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</si>
  <si>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</si>
  <si>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</si>
  <si>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</si>
  <si>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</si>
  <si>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</si>
  <si>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</si>
  <si>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</si>
  <si>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</si>
  <si>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</si>
  <si>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</si>
  <si>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</si>
  <si>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</si>
  <si>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</si>
  <si>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</si>
  <si>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</si>
  <si>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</si>
  <si>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</si>
  <si>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</si>
  <si>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</si>
  <si>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</si>
  <si>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</si>
  <si>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</si>
  <si>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</si>
  <si>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</si>
  <si>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</si>
  <si>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</si>
  <si>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</si>
  <si>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</si>
  <si>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</si>
  <si>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</si>
  <si>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</si>
  <si>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</si>
  <si>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</si>
  <si>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</si>
  <si>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</si>
  <si>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</si>
  <si>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</si>
  <si>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</si>
  <si>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</si>
  <si>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</si>
  <si>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</si>
  <si>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</si>
  <si>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</si>
  <si>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</si>
  <si>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</si>
  <si>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</si>
  <si>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</si>
  <si>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</si>
  <si>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</si>
  <si>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</si>
  <si>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</si>
  <si>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</si>
  <si>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</si>
  <si>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</si>
  <si>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</si>
  <si>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</si>
  <si>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</si>
  <si>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</si>
  <si>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</si>
  <si>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</si>
  <si>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</si>
  <si>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</si>
  <si>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</si>
  <si>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</si>
  <si>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</si>
  <si>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</si>
  <si>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</si>
  <si>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</si>
  <si>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</si>
  <si>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</si>
  <si>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</si>
  <si>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</si>
  <si>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</si>
  <si>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</si>
  <si>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</si>
  <si>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</si>
  <si>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</si>
  <si>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</si>
  <si>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</si>
  <si>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</si>
  <si>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</si>
  <si>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</si>
  <si>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</si>
  <si>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</si>
  <si>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</si>
  <si>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</si>
  <si>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</si>
  <si>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</si>
  <si>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</si>
  <si>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</si>
  <si>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</si>
  <si>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</si>
  <si>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</si>
  <si>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</si>
  <si>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</si>
  <si>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</si>
  <si>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</si>
  <si>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</si>
  <si>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</si>
  <si>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</si>
  <si>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</si>
  <si>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</si>
  <si>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</si>
  <si>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</si>
  <si>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</si>
  <si>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</si>
  <si>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</si>
  <si>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</si>
  <si>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</si>
  <si>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</si>
  <si>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</si>
  <si>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</si>
  <si>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</si>
  <si>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</si>
  <si>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</si>
  <si>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</si>
  <si>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</si>
  <si>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</si>
  <si>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</si>
  <si>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</si>
  <si>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</si>
  <si>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</si>
  <si>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</si>
  <si>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</si>
  <si>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</si>
  <si>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</si>
  <si>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</si>
  <si>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</si>
  <si>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</si>
  <si>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</si>
  <si>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</si>
  <si>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</si>
  <si>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</si>
  <si>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</si>
  <si>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</si>
  <si>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</si>
  <si>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</si>
  <si>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</si>
  <si>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</si>
  <si>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</si>
  <si>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</si>
  <si>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</si>
  <si>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</si>
  <si>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</si>
  <si>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</si>
  <si>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</si>
  <si>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</si>
  <si>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</si>
  <si>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</si>
  <si>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</si>
  <si>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</si>
  <si>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</si>
  <si>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</si>
  <si>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</si>
  <si>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</si>
  <si>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</si>
  <si>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</si>
  <si>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</si>
  <si>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</si>
  <si>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</si>
  <si>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</si>
  <si>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</si>
  <si>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</si>
  <si>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</si>
  <si>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</si>
  <si>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</si>
  <si>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</si>
  <si>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</si>
  <si>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</si>
  <si>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</si>
  <si>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</si>
  <si>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</si>
  <si>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</si>
  <si>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</si>
  <si>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</si>
  <si>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</si>
  <si>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</si>
  <si>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</si>
  <si>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</si>
  <si>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</si>
  <si>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</si>
  <si>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</si>
  <si>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</si>
  <si>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</si>
  <si>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</si>
  <si>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</si>
  <si>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</si>
  <si>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</si>
  <si>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</si>
  <si>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</si>
  <si>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</si>
  <si>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</si>
  <si>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</si>
  <si>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</si>
  <si>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</si>
  <si>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</si>
  <si>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</si>
  <si>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</si>
  <si>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</si>
  <si>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</si>
  <si>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</si>
  <si>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</si>
  <si>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</si>
  <si>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</si>
  <si>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</si>
  <si>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</si>
  <si>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</si>
  <si>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</si>
  <si>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</si>
  <si>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</si>
  <si>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</si>
  <si>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</si>
  <si>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</si>
  <si>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</si>
  <si>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</si>
  <si>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</si>
  <si>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</si>
  <si>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</si>
  <si>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</si>
  <si>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</si>
  <si>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</si>
  <si>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</si>
  <si>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</si>
  <si>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</si>
  <si>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</si>
  <si>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</si>
  <si>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</si>
  <si>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</si>
  <si>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</si>
  <si>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</si>
  <si>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</si>
  <si>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</si>
  <si>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</si>
  <si>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</si>
  <si>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</si>
  <si>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</si>
  <si>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</si>
  <si>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</si>
  <si>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</si>
  <si>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</si>
  <si>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</si>
  <si>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</si>
  <si>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</si>
  <si>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</si>
  <si>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</si>
  <si>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</si>
  <si>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</si>
  <si>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</si>
  <si>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</si>
  <si>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</si>
  <si>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</si>
  <si>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</si>
  <si>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</si>
  <si>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</si>
  <si>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</si>
  <si>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</si>
  <si>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</si>
  <si>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</si>
  <si>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</si>
  <si>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</si>
  <si>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</si>
  <si>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</si>
  <si>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</si>
  <si>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</si>
  <si>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</si>
  <si>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</si>
  <si>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</si>
  <si>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</si>
  <si>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</si>
  <si>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</si>
  <si>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</si>
  <si>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</si>
  <si>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</si>
  <si>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</si>
  <si>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</si>
  <si>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</si>
  <si>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</si>
  <si>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</si>
  <si>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</si>
  <si>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</si>
  <si>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</si>
  <si>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</si>
  <si>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</si>
  <si>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</si>
  <si>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</si>
  <si>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</si>
  <si>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</si>
  <si>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</si>
  <si>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</si>
  <si>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</si>
  <si>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</si>
  <si>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</si>
  <si>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</si>
  <si>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</si>
  <si>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</si>
  <si>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</si>
  <si>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</si>
  <si>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</si>
  <si>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</si>
  <si>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</si>
  <si>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</si>
  <si>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</si>
  <si>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</si>
  <si>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</si>
  <si>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</si>
  <si>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</si>
  <si>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</si>
  <si>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</si>
  <si>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</si>
  <si>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</si>
  <si>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</si>
  <si>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</si>
  <si>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</si>
  <si>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</si>
  <si>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</si>
  <si>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</si>
  <si>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</si>
  <si>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</si>
  <si>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</si>
  <si>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</si>
  <si>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</si>
  <si>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</si>
  <si>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</si>
  <si>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</si>
  <si>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</si>
  <si>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</si>
  <si>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</si>
  <si>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</si>
  <si>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</si>
  <si>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</si>
  <si>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</si>
  <si>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</si>
  <si>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</si>
  <si>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</si>
  <si>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</si>
  <si>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</si>
  <si>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</si>
  <si>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</si>
  <si>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</si>
  <si>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</si>
  <si>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</si>
  <si>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</si>
  <si>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</si>
  <si>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</si>
  <si>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</si>
  <si>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</si>
  <si>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</si>
  <si>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</si>
  <si>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</si>
  <si>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</si>
  <si>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</si>
  <si>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</si>
  <si>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</si>
  <si>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</si>
  <si>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</si>
  <si>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</si>
  <si>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</si>
  <si>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</si>
  <si>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</si>
  <si>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</si>
  <si>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</si>
  <si>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</si>
  <si>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</si>
  <si>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</si>
  <si>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</si>
  <si>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</si>
  <si>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</si>
  <si>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</si>
  <si>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</si>
  <si>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</si>
  <si>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</si>
  <si>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</si>
  <si>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</si>
  <si>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</si>
  <si>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</si>
  <si>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</si>
  <si>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</si>
  <si>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</si>
  <si>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</si>
  <si>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</si>
  <si>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</si>
  <si>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</si>
  <si>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</si>
  <si>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</si>
  <si>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</si>
  <si>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</si>
  <si>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</si>
  <si>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</si>
  <si>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</si>
  <si>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</si>
  <si>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</si>
  <si>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</si>
  <si>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</si>
  <si>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</si>
  <si>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</si>
  <si>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</si>
  <si>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</si>
  <si>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</si>
  <si>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</si>
  <si>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</si>
  <si>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</si>
  <si>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</si>
  <si>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</si>
  <si>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</si>
  <si>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</si>
  <si>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</si>
  <si>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</si>
  <si>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</si>
  <si>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</si>
  <si>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</si>
  <si>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</si>
  <si>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</si>
  <si>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</si>
  <si>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</si>
  <si>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</si>
  <si>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</si>
  <si>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</si>
  <si>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</si>
  <si>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</si>
  <si>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</si>
  <si>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</si>
  <si>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</si>
  <si>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</si>
  <si>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</si>
  <si>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</si>
  <si>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</si>
  <si>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</si>
  <si>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</si>
  <si>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</si>
  <si>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</si>
  <si>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</si>
  <si>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</si>
  <si>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</si>
  <si>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</si>
  <si>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</si>
  <si>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</si>
  <si>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</si>
  <si>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</si>
  <si>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</si>
  <si>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</si>
  <si>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</si>
  <si>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</si>
  <si>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</si>
  <si>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</si>
  <si>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</si>
  <si>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</si>
  <si>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</si>
  <si>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</si>
  <si>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</si>
  <si>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</si>
  <si>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</si>
  <si>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</si>
  <si>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</si>
  <si>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</si>
  <si>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</si>
  <si>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</si>
  <si>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</si>
  <si>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</si>
  <si>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</si>
  <si>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</si>
  <si>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</si>
  <si>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</si>
  <si>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</si>
  <si>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</si>
  <si>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</si>
  <si>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</si>
  <si>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</si>
  <si>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</si>
  <si>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</si>
  <si>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</si>
  <si>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</si>
  <si>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</si>
  <si>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</si>
  <si>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</si>
  <si>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</si>
  <si>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</si>
  <si>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</si>
  <si>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</si>
  <si>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</si>
  <si>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</si>
  <si>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</si>
  <si>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</si>
  <si>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</si>
  <si>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</si>
  <si>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</si>
  <si>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</si>
  <si>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</si>
  <si>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</si>
  <si>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</si>
  <si>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</si>
  <si>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</si>
  <si>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</si>
  <si>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</si>
  <si>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</si>
  <si>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</si>
  <si>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</si>
  <si>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</si>
  <si>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</si>
  <si>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</si>
  <si>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</si>
  <si>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</si>
  <si>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</si>
  <si>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</si>
  <si>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</si>
  <si>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</si>
  <si>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</si>
  <si>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</si>
  <si>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</si>
  <si>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</si>
  <si>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</si>
  <si>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</si>
  <si>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</si>
  <si>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</si>
  <si>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</si>
  <si>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</si>
  <si>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</si>
  <si>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</si>
  <si>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</si>
  <si>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</si>
  <si>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</si>
  <si>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</si>
  <si>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</si>
  <si>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</si>
  <si>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</si>
  <si>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</si>
  <si>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</si>
  <si>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</si>
  <si>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</si>
  <si>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</si>
  <si>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</si>
  <si>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</si>
  <si>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</si>
  <si>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</si>
  <si>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</si>
  <si>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</si>
  <si>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</si>
  <si>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</si>
  <si>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</si>
  <si>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</si>
  <si>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</si>
  <si>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</si>
  <si>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</si>
  <si>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</si>
  <si>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</si>
  <si>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</si>
  <si>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</si>
  <si>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</si>
  <si>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</si>
  <si>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</si>
  <si>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</si>
  <si>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</si>
  <si>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</si>
  <si>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</si>
  <si>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</si>
  <si>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</si>
  <si>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</si>
  <si>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</si>
  <si>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</si>
  <si>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</si>
  <si>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</si>
  <si>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</si>
  <si>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</si>
  <si>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</si>
  <si>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</si>
  <si>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</si>
  <si>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</si>
  <si>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</si>
  <si>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</si>
  <si>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</si>
  <si>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</si>
  <si>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</si>
  <si>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</si>
  <si>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</si>
  <si>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</si>
  <si>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</si>
  <si>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</si>
  <si>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</si>
  <si>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</si>
  <si>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</si>
  <si>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</si>
  <si>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</si>
  <si>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</si>
  <si>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</si>
  <si>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</si>
  <si>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</si>
  <si>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</si>
  <si>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</si>
  <si>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</si>
  <si>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</si>
  <si>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</si>
  <si>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</si>
  <si>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</si>
  <si>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</si>
  <si>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</si>
  <si>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</si>
  <si>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</si>
  <si>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</si>
  <si>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</si>
  <si>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</si>
  <si>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</si>
  <si>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</si>
  <si>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</si>
  <si>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</si>
  <si>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</si>
  <si>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</si>
  <si>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</si>
  <si>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</si>
  <si>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</si>
  <si>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</si>
  <si>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</si>
  <si>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</si>
  <si>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</si>
  <si>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</si>
  <si>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</si>
  <si>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</si>
  <si>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</si>
  <si>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</si>
  <si>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</si>
  <si>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</si>
  <si>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</si>
  <si>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</si>
  <si>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</si>
  <si>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</si>
  <si>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</si>
  <si>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</si>
  <si>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</si>
  <si>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</si>
  <si>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</si>
  <si>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</si>
  <si>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</si>
  <si>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</si>
  <si>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</si>
  <si>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</si>
  <si>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</si>
  <si>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</si>
  <si>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</si>
  <si>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</si>
  <si>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</si>
  <si>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</si>
  <si>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</si>
  <si>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</si>
  <si>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</si>
  <si>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</si>
  <si>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</si>
  <si>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</si>
  <si>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</si>
  <si>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</si>
  <si>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</si>
  <si>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</si>
  <si>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</si>
  <si>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</si>
  <si>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</si>
  <si>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</si>
  <si>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</si>
  <si>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</si>
  <si>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</si>
  <si>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</si>
  <si>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</si>
  <si>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</si>
  <si>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</si>
  <si>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</si>
  <si>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</si>
  <si>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</si>
  <si>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</si>
  <si>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</si>
  <si>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</si>
  <si>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</si>
  <si>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</si>
  <si>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</si>
  <si>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</si>
  <si>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</si>
  <si>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</si>
  <si>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</si>
  <si>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</si>
  <si>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</si>
  <si>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</si>
  <si>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</si>
  <si>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</si>
  <si>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</si>
  <si>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</si>
  <si>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</si>
  <si>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</si>
  <si>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</si>
  <si>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</si>
  <si>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</si>
  <si>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</si>
  <si>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</si>
  <si>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</si>
  <si>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</si>
  <si>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</si>
  <si>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</si>
  <si>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</si>
  <si>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</si>
  <si>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</si>
  <si>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</si>
  <si>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</si>
  <si>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</si>
  <si>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</si>
  <si>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</si>
  <si>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</si>
  <si>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</si>
  <si>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</si>
  <si>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</si>
  <si>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</si>
  <si>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</si>
  <si>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</si>
  <si>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</si>
  <si>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</si>
  <si>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</si>
  <si>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</si>
  <si>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</si>
  <si>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</si>
  <si>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</si>
  <si>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</si>
  <si>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</si>
  <si>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</si>
  <si>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</si>
  <si>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</si>
  <si>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</si>
  <si>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</si>
  <si>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</si>
  <si>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</si>
  <si>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</si>
  <si>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</si>
  <si>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</si>
  <si>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</si>
  <si>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</si>
  <si>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</si>
  <si>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</si>
  <si>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</si>
  <si>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</si>
  <si>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</si>
  <si>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</si>
  <si>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</si>
  <si>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</si>
  <si>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</si>
  <si>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</si>
  <si>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</si>
  <si>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</si>
  <si>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</si>
  <si>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</si>
  <si>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</si>
  <si>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</si>
  <si>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</si>
  <si>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</si>
  <si>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</si>
  <si>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</si>
  <si>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</si>
  <si>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</si>
  <si>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</si>
  <si>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</si>
  <si>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</si>
  <si>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</si>
  <si>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</si>
  <si>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</si>
  <si>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</si>
  <si>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</si>
  <si>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</si>
  <si>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</si>
  <si>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</si>
  <si>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</si>
  <si>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</si>
  <si>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</si>
  <si>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</si>
  <si>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</si>
  <si>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</si>
  <si>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</si>
  <si>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</si>
  <si>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</si>
  <si>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</si>
  <si>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</si>
  <si>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</si>
  <si>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</si>
  <si>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</si>
  <si>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</si>
  <si>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</si>
  <si>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</si>
  <si>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</si>
  <si>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</si>
  <si>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</si>
  <si>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</si>
  <si>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</si>
  <si>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</si>
  <si>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</si>
  <si>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</si>
  <si>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</si>
  <si>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</si>
  <si>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</si>
  <si>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</si>
  <si>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</si>
  <si>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</si>
  <si>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</si>
  <si>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</si>
  <si>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</si>
  <si>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</si>
  <si>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</si>
  <si>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</si>
  <si>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</si>
  <si>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</si>
  <si>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</si>
  <si>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</si>
  <si>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</si>
  <si>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</si>
  <si>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</si>
  <si>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</si>
  <si>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</si>
  <si>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</si>
  <si>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</si>
  <si>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</si>
  <si>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</si>
  <si>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</si>
  <si>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</si>
  <si>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</si>
  <si>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</si>
  <si>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</si>
  <si>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</si>
  <si>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</si>
  <si>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</si>
  <si>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</si>
  <si>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</si>
  <si>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</si>
  <si>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</si>
  <si>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</si>
  <si>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</si>
  <si>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</si>
  <si>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</si>
  <si>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</si>
  <si>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</si>
  <si>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</si>
  <si>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</si>
  <si>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</si>
  <si>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</si>
  <si>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</si>
  <si>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</si>
  <si>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</si>
  <si>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</si>
  <si>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</si>
  <si>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</si>
  <si>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</si>
  <si>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</si>
  <si>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</si>
  <si>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</si>
  <si>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</si>
  <si>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</si>
  <si>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</si>
  <si>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</si>
  <si>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</si>
  <si>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</si>
  <si>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</si>
  <si>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</si>
  <si>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</si>
  <si>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</si>
  <si>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</si>
  <si>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</si>
  <si>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</si>
  <si>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</si>
  <si>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</si>
  <si>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</si>
  <si>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</si>
  <si>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</si>
  <si>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</si>
  <si>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</si>
  <si>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</si>
  <si>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</si>
  <si>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</si>
  <si>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</si>
  <si>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</si>
  <si>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</si>
  <si>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</si>
  <si>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</si>
  <si>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</si>
  <si>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</si>
  <si>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</si>
  <si>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</si>
  <si>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</si>
  <si>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</si>
  <si>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</si>
  <si>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</si>
  <si>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</si>
  <si>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</si>
  <si>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</si>
  <si>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</si>
  <si>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</si>
  <si>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</si>
  <si>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</si>
  <si>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</si>
  <si>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</si>
  <si>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</si>
  <si>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</si>
  <si>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</si>
  <si>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</si>
  <si>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</si>
  <si>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</si>
  <si>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</si>
  <si>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</si>
  <si>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</si>
  <si>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</si>
  <si>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</si>
  <si>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</si>
  <si>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</si>
  <si>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</si>
  <si>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</si>
  <si>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</si>
  <si>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</si>
  <si>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</si>
  <si>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</si>
  <si>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</si>
  <si>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</si>
  <si>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</si>
  <si>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</si>
  <si>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</si>
  <si>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</si>
  <si>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</si>
  <si>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</si>
  <si>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</si>
  <si>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</si>
  <si>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</si>
  <si>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</si>
  <si>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</si>
  <si>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</si>
  <si>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</si>
  <si>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</si>
  <si>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</si>
  <si>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</si>
  <si>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</si>
  <si>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</si>
  <si>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</si>
  <si>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</si>
  <si>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</si>
  <si>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</si>
  <si>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</si>
  <si>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</si>
  <si>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</si>
  <si>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</si>
  <si>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</si>
  <si>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</si>
  <si>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</si>
  <si>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</si>
  <si>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</si>
  <si>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</si>
  <si>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</si>
  <si>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</si>
  <si>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</si>
  <si>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</si>
  <si>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</si>
  <si>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</si>
  <si>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</si>
  <si>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</si>
  <si>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</si>
  <si>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</si>
  <si>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</si>
  <si>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</si>
  <si>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</si>
  <si>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</si>
  <si>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</si>
  <si>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</si>
  <si>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</si>
  <si>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</si>
  <si>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</si>
  <si>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</si>
  <si>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</si>
  <si>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</si>
  <si>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</si>
  <si>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</si>
  <si>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</si>
  <si>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</si>
  <si>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</si>
  <si>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</si>
  <si>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</si>
  <si>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</si>
  <si>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</si>
  <si>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</si>
  <si>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</si>
  <si>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</si>
  <si>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</si>
  <si>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</si>
  <si>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</si>
  <si>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</si>
  <si>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</si>
  <si>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</si>
  <si>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</si>
  <si>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</si>
  <si>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</si>
  <si>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</si>
  <si>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</si>
  <si>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</si>
  <si>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</si>
  <si>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</si>
  <si>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</si>
  <si>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</si>
  <si>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</si>
  <si>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</si>
  <si>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</si>
  <si>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</si>
  <si>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</si>
  <si>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</si>
  <si>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</si>
  <si>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</si>
  <si>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</si>
  <si>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</si>
  <si>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</si>
  <si>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</si>
  <si>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</si>
  <si>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</si>
  <si>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</si>
  <si>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</si>
  <si>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</si>
  <si>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</si>
  <si>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</si>
  <si>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</si>
  <si>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</si>
  <si>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</si>
  <si>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</si>
  <si>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</si>
  <si>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</si>
  <si>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</si>
  <si>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</si>
  <si>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</si>
  <si>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</si>
  <si>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</si>
  <si>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</si>
  <si>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</si>
  <si>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</si>
  <si>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</si>
  <si>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</si>
  <si>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</si>
  <si>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</si>
  <si>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</si>
  <si>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</si>
  <si>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</si>
  <si>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</si>
  <si>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</si>
  <si>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</si>
  <si>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</si>
  <si>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</si>
  <si>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</si>
  <si>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</si>
  <si>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</si>
  <si>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</si>
  <si>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</si>
  <si>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</si>
  <si>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</si>
  <si>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</si>
  <si>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</si>
  <si>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</si>
  <si>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</si>
  <si>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</si>
  <si>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</si>
  <si>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</si>
  <si>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</si>
  <si>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</si>
  <si>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</si>
  <si>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</si>
  <si>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</si>
  <si>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</si>
  <si>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</si>
  <si>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</si>
  <si>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</si>
  <si>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</si>
  <si>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</si>
  <si>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</si>
  <si>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</si>
  <si>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</si>
  <si>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</si>
  <si>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</si>
  <si>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</si>
  <si>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</si>
  <si>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</si>
  <si>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</si>
  <si>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</si>
  <si>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</si>
  <si>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</si>
  <si>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</si>
  <si>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</si>
  <si>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</si>
  <si>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</si>
  <si>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</si>
  <si>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</si>
  <si>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</si>
  <si>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</si>
  <si>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</si>
  <si>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</si>
  <si>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</si>
  <si>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</si>
  <si>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</si>
  <si>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</si>
  <si>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</si>
  <si>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</si>
  <si>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</si>
  <si>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</si>
  <si>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</si>
  <si>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</si>
  <si>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</si>
  <si>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</si>
  <si>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</si>
  <si>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</si>
  <si>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</si>
  <si>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</si>
  <si>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</si>
  <si>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</si>
  <si>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</si>
  <si>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</si>
  <si>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</si>
  <si>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</si>
  <si>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</si>
  <si>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</si>
  <si>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</si>
  <si>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</si>
  <si>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</si>
  <si>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</si>
  <si>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</si>
  <si>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</si>
  <si>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</si>
  <si>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</si>
  <si>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</si>
  <si>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</si>
  <si>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</si>
  <si>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</si>
  <si>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</si>
  <si>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</si>
  <si>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</si>
  <si>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</si>
  <si>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</si>
  <si>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</si>
  <si>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</si>
  <si>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</si>
  <si>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</si>
  <si>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</si>
  <si>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</si>
  <si>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</si>
  <si>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</si>
  <si>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</si>
  <si>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</si>
  <si>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</si>
  <si>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</si>
  <si>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</si>
  <si>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</si>
  <si>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</si>
  <si>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</si>
  <si>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</si>
  <si>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</si>
  <si>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</si>
  <si>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</si>
  <si>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</si>
  <si>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</si>
  <si>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</si>
  <si>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</si>
  <si>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</si>
  <si>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</si>
  <si>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</si>
  <si>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</si>
  <si>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</si>
  <si>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</si>
  <si>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</si>
  <si>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</si>
  <si>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</si>
  <si>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</si>
  <si>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</si>
  <si>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</si>
  <si>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</si>
  <si>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</si>
  <si>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</si>
  <si>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</si>
  <si>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</si>
  <si>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</si>
  <si>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</si>
  <si>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</si>
  <si>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</si>
  <si>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</si>
  <si>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</si>
  <si>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</si>
  <si>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</si>
  <si>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</si>
  <si>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</si>
  <si>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</si>
  <si>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</si>
  <si>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</si>
  <si>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</si>
  <si>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</si>
  <si>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</si>
  <si>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</si>
  <si>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</si>
  <si>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</si>
  <si>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</si>
  <si>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</si>
  <si>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</si>
  <si>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</si>
  <si>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</si>
  <si>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</si>
  <si>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</si>
  <si>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</si>
  <si>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</si>
  <si>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</si>
  <si>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</si>
  <si>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</si>
  <si>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</si>
  <si>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</si>
  <si>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</si>
  <si>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</si>
  <si>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</si>
  <si>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</si>
  <si>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</si>
  <si>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</si>
  <si>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</si>
  <si>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</si>
  <si>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</si>
  <si>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</si>
  <si>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</si>
  <si>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</si>
  <si>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</si>
  <si>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</si>
  <si>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</si>
  <si>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</si>
  <si>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</si>
  <si>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</si>
  <si>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</si>
  <si>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</si>
  <si>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</si>
  <si>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</si>
  <si>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</si>
  <si>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</si>
  <si>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</si>
  <si>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</si>
  <si>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</si>
  <si>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</si>
  <si>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</si>
  <si>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</si>
  <si>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</si>
  <si>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</si>
  <si>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</si>
  <si>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</si>
  <si>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</si>
  <si>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</si>
  <si>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</si>
  <si>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</si>
  <si>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</si>
  <si>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</si>
  <si>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</si>
  <si>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</si>
  <si>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</si>
  <si>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</si>
  <si>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</si>
  <si>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</si>
  <si>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</si>
  <si>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</si>
  <si>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</si>
  <si>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</si>
  <si>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</si>
  <si>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</si>
  <si>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</si>
  <si>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</si>
  <si>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</si>
  <si>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</si>
  <si>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</si>
  <si>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</si>
  <si>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</si>
  <si>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</si>
  <si>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</si>
  <si>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</si>
  <si>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</si>
  <si>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</si>
  <si>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</si>
  <si>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</si>
  <si>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</si>
  <si>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</si>
  <si>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</si>
  <si>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</si>
  <si>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</si>
  <si>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</si>
  <si>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</si>
  <si>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</si>
  <si>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</si>
  <si>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</si>
  <si>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</si>
  <si>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</si>
  <si>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</si>
  <si>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</si>
  <si>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</si>
  <si>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</si>
  <si>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</si>
  <si>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</si>
  <si>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</si>
  <si>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</si>
  <si>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</si>
  <si>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</si>
  <si>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</si>
  <si>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</si>
  <si>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</si>
  <si>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</si>
  <si>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</si>
  <si>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</si>
  <si>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</si>
  <si>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</si>
  <si>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</si>
  <si>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</si>
  <si>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</si>
  <si>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</si>
  <si>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</si>
  <si>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</si>
  <si>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</si>
  <si>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</si>
  <si>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</si>
  <si>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</si>
  <si>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</si>
  <si>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</si>
  <si>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</si>
  <si>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</si>
  <si>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</si>
  <si>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</si>
  <si>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</si>
  <si>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</si>
  <si>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</si>
  <si>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</si>
  <si>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</si>
  <si>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</si>
  <si>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</si>
  <si>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</si>
  <si>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</si>
  <si>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</si>
  <si>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</si>
  <si>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</si>
  <si>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</si>
  <si>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</si>
  <si>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</si>
  <si>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</si>
  <si>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</si>
  <si>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</si>
  <si>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</si>
  <si>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</si>
  <si>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</si>
  <si>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</si>
  <si>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</si>
  <si>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</si>
  <si>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</si>
  <si>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</si>
  <si>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</si>
  <si>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</si>
  <si>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</si>
  <si>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</si>
  <si>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</si>
  <si>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</si>
  <si>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</si>
  <si>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</si>
  <si>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</si>
  <si>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</si>
  <si>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</si>
  <si>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</si>
  <si>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</si>
  <si>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</si>
  <si>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</si>
  <si>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</si>
  <si>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</si>
  <si>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</si>
  <si>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</si>
  <si>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</si>
  <si>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</si>
  <si>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</si>
  <si>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</si>
  <si>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</si>
  <si>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</si>
  <si>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</si>
  <si>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</si>
  <si>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</si>
  <si>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</si>
  <si>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</si>
  <si>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</si>
  <si>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</si>
  <si>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</si>
  <si>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</si>
  <si>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</si>
  <si>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</si>
  <si>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</si>
  <si>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</si>
  <si>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</si>
  <si>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</si>
  <si>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</si>
  <si>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</si>
  <si>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</si>
  <si>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</si>
  <si>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</si>
  <si>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</si>
  <si>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</si>
  <si>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</si>
  <si>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</si>
  <si>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</si>
  <si>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</si>
  <si>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</si>
  <si>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</si>
  <si>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</si>
  <si>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</si>
  <si>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</si>
  <si>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</si>
  <si>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</si>
  <si>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</si>
  <si>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</si>
  <si>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</si>
  <si>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</si>
  <si>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</si>
  <si>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</si>
  <si>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</si>
  <si>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</si>
  <si>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</si>
  <si>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</si>
  <si>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</si>
  <si>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</si>
  <si>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</si>
  <si>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</si>
  <si>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</si>
  <si>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</si>
  <si>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</si>
  <si>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</si>
  <si>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</si>
  <si>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</si>
  <si>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</si>
  <si>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</si>
  <si>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</si>
  <si>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</si>
  <si>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</si>
  <si>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</si>
  <si>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</si>
  <si>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</si>
  <si>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</si>
  <si>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</si>
  <si>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</si>
  <si>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</si>
  <si>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</si>
  <si>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</si>
  <si>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</si>
  <si>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</si>
  <si>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</si>
  <si>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</si>
  <si>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</si>
  <si>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</si>
  <si>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</si>
  <si>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</si>
  <si>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</si>
  <si>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</si>
  <si>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</si>
  <si>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</si>
  <si>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</si>
  <si>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</si>
  <si>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</si>
  <si>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</si>
  <si>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</si>
  <si>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</si>
  <si>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</si>
  <si>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</si>
  <si>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</si>
  <si>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</si>
  <si>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</si>
  <si>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</si>
  <si>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</si>
  <si>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</si>
  <si>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</si>
  <si>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</si>
  <si>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</si>
  <si>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</si>
  <si>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</si>
  <si>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</si>
  <si>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</si>
  <si>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</si>
  <si>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</si>
  <si>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</si>
  <si>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</si>
  <si>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</si>
  <si>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</si>
  <si>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</si>
  <si>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</si>
  <si>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</si>
  <si>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</si>
  <si>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</si>
  <si>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</si>
  <si>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</si>
  <si>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</si>
  <si>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</si>
  <si>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</si>
  <si>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</si>
  <si>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</si>
  <si>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</si>
  <si>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</si>
  <si>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</si>
  <si>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</si>
  <si>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</si>
  <si>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</si>
  <si>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</si>
  <si>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</si>
  <si>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</si>
  <si>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</si>
  <si>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</si>
  <si>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</si>
  <si>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</si>
  <si>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</si>
  <si>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</si>
  <si>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</si>
  <si>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</si>
  <si>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</si>
  <si>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</si>
  <si>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</si>
  <si>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</si>
  <si>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</si>
  <si>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</si>
  <si>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</si>
  <si>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</si>
  <si>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</si>
  <si>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</si>
  <si>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</si>
  <si>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</si>
  <si>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</si>
  <si>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</si>
  <si>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</si>
  <si>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</si>
  <si>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</si>
  <si>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</si>
  <si>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</si>
  <si>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</si>
  <si>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</si>
  <si>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</si>
  <si>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</si>
  <si>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</si>
  <si>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</si>
  <si>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</si>
  <si>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</si>
  <si>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</si>
  <si>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</si>
  <si>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</si>
  <si>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</si>
  <si>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</si>
  <si>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</si>
  <si>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</si>
  <si>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</si>
  <si>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</si>
  <si>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</si>
  <si>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</si>
  <si>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</si>
  <si>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</si>
  <si>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</si>
  <si>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</si>
  <si>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</si>
  <si>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</si>
  <si>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</si>
  <si>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</si>
  <si>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</si>
  <si>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</si>
  <si>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</si>
  <si>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</si>
  <si>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</si>
  <si>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</si>
  <si>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</si>
  <si>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</si>
  <si>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</si>
  <si>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</si>
  <si>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</si>
  <si>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</si>
  <si>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</si>
  <si>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</si>
  <si>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</si>
  <si>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</si>
  <si>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</si>
  <si>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</si>
  <si>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</si>
  <si>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</si>
  <si>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</si>
  <si>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</si>
  <si>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</si>
  <si>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</si>
  <si>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</si>
  <si>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</si>
  <si>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</si>
  <si>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</si>
  <si>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</si>
  <si>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</si>
  <si>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</si>
  <si>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</si>
  <si>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</si>
  <si>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</si>
  <si>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</si>
  <si>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</si>
  <si>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</si>
  <si>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</si>
  <si>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</si>
  <si>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</si>
  <si>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</si>
  <si>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</si>
  <si>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</si>
  <si>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</si>
  <si>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</si>
  <si>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</si>
  <si>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</si>
  <si>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</si>
  <si>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</si>
  <si>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</si>
  <si>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</si>
  <si>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</si>
  <si>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</si>
  <si>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</si>
  <si>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</si>
  <si>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</si>
  <si>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</si>
  <si>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</si>
  <si>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</si>
  <si>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</si>
  <si>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</si>
  <si>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</si>
  <si>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</si>
  <si>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</si>
  <si>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</si>
  <si>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</si>
  <si>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</si>
  <si>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</si>
  <si>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</si>
  <si>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</si>
  <si>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</si>
  <si>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</si>
  <si>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</si>
  <si>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</si>
  <si>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</si>
  <si>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</si>
  <si>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</si>
  <si>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</si>
  <si>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</si>
  <si>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</si>
  <si>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</si>
  <si>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</si>
  <si>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</si>
  <si>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</si>
  <si>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</si>
  <si>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</si>
  <si>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</si>
  <si>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</si>
  <si>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</si>
  <si>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</si>
  <si>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</si>
  <si>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</si>
  <si>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</si>
  <si>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</si>
  <si>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</si>
  <si>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</si>
  <si>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</si>
  <si>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</si>
  <si>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</si>
  <si>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</si>
  <si>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</si>
  <si>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</si>
  <si>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</si>
  <si>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</si>
  <si>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</si>
  <si>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</si>
  <si>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</si>
  <si>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</si>
  <si>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</si>
  <si>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</si>
  <si>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</si>
  <si>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</si>
  <si>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</si>
  <si>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</si>
  <si>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</si>
  <si>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</si>
  <si>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</si>
  <si>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</si>
  <si>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</si>
  <si>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</si>
  <si>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</si>
  <si>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</si>
  <si>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</si>
  <si>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</si>
  <si>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</si>
  <si>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</si>
  <si>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</si>
  <si>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</si>
  <si>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</si>
  <si>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</si>
  <si>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</si>
  <si>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</si>
  <si>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</si>
  <si>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</si>
  <si>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</si>
  <si>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</si>
  <si>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</si>
  <si>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</si>
  <si>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</si>
  <si>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</si>
  <si>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</si>
  <si>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</si>
  <si>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</si>
  <si>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</si>
  <si>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</si>
  <si>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</si>
  <si>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</si>
  <si>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</si>
  <si>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</si>
  <si>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</si>
  <si>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</si>
  <si>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</si>
  <si>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</si>
  <si>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</si>
  <si>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</si>
  <si>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</si>
  <si>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</si>
  <si>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</si>
  <si>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</si>
  <si>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</si>
  <si>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</si>
  <si>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</si>
  <si>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</si>
  <si>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</si>
  <si>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</si>
  <si>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</si>
  <si>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</si>
  <si>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</si>
  <si>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</si>
  <si>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</si>
  <si>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</si>
  <si>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</si>
  <si>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</si>
  <si>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</si>
  <si>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</si>
  <si>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</si>
  <si>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</si>
  <si>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</si>
  <si>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</si>
  <si>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</si>
  <si>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</si>
  <si>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</si>
  <si>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</si>
  <si>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</si>
  <si>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</si>
  <si>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</si>
  <si>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</si>
  <si>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</si>
  <si>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</si>
  <si>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</si>
  <si>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</si>
  <si>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</si>
  <si>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</si>
  <si>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</si>
  <si>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</si>
  <si>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</si>
  <si>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</si>
  <si>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</si>
  <si>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</si>
  <si>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</si>
  <si>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</si>
  <si>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</si>
  <si>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</si>
  <si>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</si>
  <si>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</si>
  <si>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</si>
  <si>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</si>
  <si>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</si>
  <si>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</si>
  <si>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</si>
  <si>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</si>
  <si>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</si>
  <si>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</si>
  <si>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</si>
  <si>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</si>
  <si>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</si>
  <si>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</si>
  <si>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</si>
  <si>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</si>
  <si>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</si>
  <si>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</si>
  <si>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</si>
  <si>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</si>
  <si>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</si>
  <si>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</si>
  <si>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</si>
  <si>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</si>
  <si>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</si>
  <si>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</si>
  <si>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</si>
  <si>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</si>
  <si>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</si>
  <si>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</si>
  <si>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</si>
  <si>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</si>
  <si>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</si>
  <si>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</si>
  <si>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</si>
  <si>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</si>
  <si>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</si>
  <si>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</si>
  <si>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</si>
  <si>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</si>
  <si>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</si>
  <si>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</si>
  <si>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</si>
  <si>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</si>
  <si>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</si>
  <si>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</si>
  <si>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</si>
  <si>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</si>
  <si>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</si>
  <si>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</si>
  <si>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</si>
  <si>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</si>
  <si>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</si>
  <si>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</si>
  <si>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</si>
  <si>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</si>
  <si>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</si>
  <si>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</si>
  <si>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</si>
  <si>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</si>
  <si>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</si>
  <si>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</si>
  <si>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</si>
  <si>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</si>
  <si>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</si>
  <si>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</si>
  <si>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</si>
  <si>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</si>
  <si>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</si>
  <si>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</si>
  <si>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</si>
  <si>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</si>
  <si>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</si>
  <si>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</si>
  <si>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</si>
  <si>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</si>
  <si>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</si>
  <si>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</si>
  <si>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</si>
  <si>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</si>
  <si>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</si>
  <si>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</si>
  <si>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</si>
  <si>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</si>
  <si>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</si>
  <si>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</si>
  <si>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</si>
  <si>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</si>
  <si>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</si>
  <si>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</si>
  <si>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</si>
  <si>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</si>
  <si>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</si>
  <si>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</si>
  <si>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</si>
  <si>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</si>
  <si>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</si>
  <si>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</si>
  <si>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</si>
  <si>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</si>
  <si>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</si>
  <si>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</si>
  <si>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</si>
  <si>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</si>
  <si>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</si>
  <si>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</si>
  <si>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</si>
  <si>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</si>
  <si>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</si>
  <si>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</si>
  <si>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</si>
  <si>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</si>
  <si>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</si>
  <si>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</si>
  <si>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</si>
  <si>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</si>
  <si>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</si>
  <si>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</si>
  <si>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</si>
  <si>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</si>
  <si>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</si>
  <si>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</si>
  <si>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</si>
  <si>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</si>
  <si>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</si>
  <si>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</si>
  <si>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</si>
  <si>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</si>
  <si>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</si>
  <si>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</si>
  <si>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</si>
  <si>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</si>
  <si>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</si>
  <si>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</si>
  <si>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</si>
  <si>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</si>
  <si>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</si>
  <si>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</si>
  <si>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</si>
  <si>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</si>
  <si>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</si>
  <si>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</si>
  <si>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</si>
  <si>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</si>
  <si>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</si>
  <si>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</si>
  <si>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</si>
  <si>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</si>
  <si>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</si>
  <si>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</si>
  <si>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</si>
  <si>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</si>
  <si>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</si>
  <si>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</si>
  <si>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</si>
  <si>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</si>
  <si>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</si>
  <si>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</si>
  <si>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</si>
  <si>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</si>
  <si>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</si>
  <si>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</si>
  <si>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</si>
  <si>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</si>
  <si>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</si>
  <si>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</si>
  <si>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</si>
  <si>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</si>
  <si>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</si>
  <si>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</si>
  <si>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</si>
  <si>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</si>
  <si>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</si>
  <si>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</si>
  <si>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</si>
  <si>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</si>
  <si>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</si>
  <si>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</si>
  <si>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</si>
  <si>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</si>
  <si>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</si>
  <si>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</si>
  <si>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</si>
  <si>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</si>
  <si>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</si>
  <si>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</si>
  <si>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</si>
  <si>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</si>
  <si>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</si>
  <si>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</si>
  <si>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</si>
  <si>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</si>
  <si>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</si>
  <si>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</si>
  <si>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</si>
  <si>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</si>
  <si>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</si>
  <si>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</si>
  <si>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</si>
  <si>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</si>
  <si>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</si>
  <si>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</si>
  <si>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</si>
  <si>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</si>
  <si>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</si>
  <si>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</si>
  <si>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</si>
  <si>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</si>
  <si>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</si>
  <si>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</si>
  <si>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</si>
  <si>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</si>
  <si>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</si>
  <si>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</si>
  <si>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</si>
  <si>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</si>
  <si>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</si>
  <si>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</si>
  <si>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</si>
  <si>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</si>
  <si>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</si>
  <si>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</si>
  <si>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</si>
  <si>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</si>
  <si>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</si>
  <si>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</si>
  <si>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</si>
  <si>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</si>
  <si>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</si>
  <si>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</si>
  <si>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</si>
  <si>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</si>
  <si>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</si>
  <si>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</si>
  <si>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</si>
  <si>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</si>
  <si>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</si>
  <si>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</si>
  <si>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</si>
  <si>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</si>
  <si>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</si>
  <si>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</si>
  <si>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</si>
  <si>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</si>
  <si>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</si>
  <si>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</si>
  <si>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</si>
  <si>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</si>
  <si>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</si>
  <si>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</si>
  <si>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</si>
  <si>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</si>
  <si>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</si>
  <si>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</si>
  <si>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</si>
  <si>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</si>
  <si>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</si>
  <si>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</si>
  <si>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</si>
  <si>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</si>
  <si>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</si>
  <si>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</si>
  <si>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</si>
  <si>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</si>
  <si>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</si>
  <si>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</si>
  <si>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</si>
  <si>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</si>
  <si>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</si>
  <si>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</si>
  <si>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</si>
  <si>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</si>
  <si>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</si>
  <si>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</si>
  <si>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</si>
  <si>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</si>
  <si>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</si>
  <si>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</si>
  <si>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</si>
  <si>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</si>
  <si>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</si>
  <si>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</si>
  <si>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</si>
  <si>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</si>
  <si>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</si>
  <si>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</si>
  <si>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</si>
  <si>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</si>
  <si>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</si>
  <si>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</si>
  <si>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</si>
  <si>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</si>
  <si>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</si>
  <si>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</si>
  <si>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</si>
  <si>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</si>
  <si>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</si>
  <si>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</si>
  <si>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</si>
  <si>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</si>
  <si>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</si>
  <si>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</si>
  <si>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</si>
  <si>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</si>
  <si>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</si>
  <si>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</si>
  <si>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</si>
  <si>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</si>
  <si>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</si>
  <si>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</si>
  <si>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</si>
  <si>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</si>
  <si>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</si>
  <si>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</si>
  <si>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</si>
  <si>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</si>
  <si>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</si>
  <si>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</si>
  <si>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</si>
  <si>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</si>
  <si>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</si>
  <si>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</si>
  <si>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</si>
  <si>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</si>
  <si>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</si>
  <si>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</si>
  <si>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</si>
  <si>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</si>
  <si>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</si>
  <si>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</si>
  <si>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</si>
  <si>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</si>
  <si>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</si>
  <si>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</si>
  <si>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</si>
  <si>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</si>
  <si>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</si>
  <si>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</si>
  <si>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</si>
  <si>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</si>
  <si>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</si>
  <si>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</si>
  <si>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</si>
  <si>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</si>
  <si>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</si>
  <si>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</si>
  <si>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</si>
  <si>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</si>
  <si>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</si>
  <si>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</si>
  <si>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</si>
  <si>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</si>
  <si>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</si>
  <si>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</si>
  <si>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</si>
  <si>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</si>
  <si>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</si>
  <si>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</si>
  <si>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</si>
  <si>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</si>
  <si>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</si>
  <si>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</si>
  <si>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</si>
  <si>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</si>
  <si>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</si>
  <si>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</si>
  <si>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</si>
  <si>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</si>
  <si>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</si>
  <si>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</si>
  <si>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</si>
  <si>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</si>
  <si>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</si>
  <si>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</si>
  <si>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</si>
  <si>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</si>
  <si>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</si>
  <si>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</si>
  <si>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</si>
  <si>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</si>
  <si>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</si>
  <si>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</si>
  <si>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</si>
  <si>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</si>
  <si>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</si>
  <si>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</si>
  <si>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</si>
  <si>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</si>
  <si>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</si>
  <si>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</si>
  <si>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</si>
  <si>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</si>
  <si>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</si>
  <si>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</si>
  <si>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</si>
  <si>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</si>
  <si>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</si>
  <si>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</si>
  <si>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</si>
  <si>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</si>
  <si>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</si>
  <si>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</si>
  <si>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</si>
  <si>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</si>
  <si>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</si>
  <si>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</si>
  <si>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</si>
  <si>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</si>
  <si>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</si>
  <si>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</si>
  <si>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</si>
  <si>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</si>
  <si>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</si>
  <si>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</si>
  <si>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</si>
  <si>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</si>
  <si>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</si>
  <si>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</si>
  <si>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</si>
  <si>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</si>
  <si>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</si>
  <si>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</si>
  <si>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</si>
  <si>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</si>
  <si>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</si>
  <si>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</si>
  <si>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</si>
  <si>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</si>
  <si>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</si>
  <si>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</si>
  <si>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</si>
  <si>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</si>
  <si>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</si>
  <si>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</si>
  <si>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</si>
  <si>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</si>
  <si>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</si>
  <si>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</si>
  <si>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</si>
  <si>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</si>
  <si>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</si>
  <si>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</si>
  <si>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</si>
  <si>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</si>
  <si>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</si>
  <si>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</si>
  <si>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</si>
  <si>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</si>
  <si>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</si>
  <si>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</si>
  <si>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</si>
  <si>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</si>
  <si>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</si>
  <si>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</si>
  <si>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</si>
  <si>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</si>
  <si>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</si>
  <si>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</si>
  <si>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</si>
  <si>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</si>
  <si>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</si>
  <si>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</si>
  <si>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</si>
  <si>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</si>
  <si>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</si>
  <si>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</si>
  <si>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</si>
  <si>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</si>
  <si>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</si>
  <si>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</si>
  <si>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</si>
  <si>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</si>
  <si>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</si>
  <si>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</si>
  <si>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</si>
  <si>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</si>
  <si>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</si>
  <si>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</si>
  <si>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</si>
  <si>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</si>
  <si>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</si>
  <si>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</si>
  <si>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</si>
  <si>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</si>
  <si>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</si>
  <si>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</si>
  <si>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</si>
  <si>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</si>
  <si>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</si>
  <si>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</si>
  <si>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</si>
  <si>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</si>
  <si>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</si>
  <si>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</si>
  <si>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</si>
  <si>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</si>
  <si>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</si>
  <si>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</si>
  <si>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</si>
  <si>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</si>
  <si>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</si>
  <si>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</si>
  <si>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</si>
  <si>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</si>
  <si>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</si>
  <si>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</si>
  <si>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</si>
  <si>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</si>
  <si>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</si>
  <si>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</si>
  <si>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</si>
  <si>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</si>
  <si>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</si>
  <si>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</si>
  <si>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</si>
  <si>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</si>
  <si>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</si>
  <si>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</si>
  <si>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</si>
  <si>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</si>
  <si>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</si>
  <si>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</si>
  <si>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</si>
  <si>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</si>
  <si>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</si>
  <si>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</si>
  <si>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</si>
  <si>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</si>
  <si>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</si>
  <si>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</si>
  <si>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</si>
  <si>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</si>
  <si>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</si>
  <si>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</si>
  <si>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</si>
  <si>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</si>
  <si>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</si>
  <si>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</si>
  <si>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</si>
  <si>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</si>
  <si>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</si>
  <si>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</si>
  <si>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</si>
  <si>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</si>
  <si>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</si>
  <si>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</si>
  <si>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</si>
  <si>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</si>
  <si>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</si>
  <si>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</si>
  <si>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</si>
  <si>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</si>
  <si>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</si>
  <si>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</si>
  <si>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</si>
  <si>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</si>
  <si>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</si>
  <si>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</si>
  <si>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</si>
  <si>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</si>
  <si>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</si>
  <si>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</si>
  <si>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</si>
  <si>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</si>
  <si>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</si>
  <si>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</si>
  <si>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</si>
  <si>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</si>
  <si>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</si>
  <si>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</si>
  <si>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</si>
  <si>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</si>
  <si>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</si>
  <si>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</si>
  <si>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</si>
  <si>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</si>
  <si>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</si>
  <si>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</si>
  <si>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</si>
  <si>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</si>
  <si>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</si>
  <si>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</si>
  <si>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</si>
  <si>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</si>
  <si>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</si>
  <si>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</si>
  <si>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</si>
  <si>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</si>
  <si>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</si>
  <si>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</si>
  <si>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</si>
  <si>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</si>
  <si>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</si>
  <si>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</si>
  <si>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</si>
  <si>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</si>
  <si>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</si>
  <si>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</si>
  <si>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</si>
  <si>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</si>
  <si>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</si>
  <si>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</si>
  <si>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</si>
  <si>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</si>
  <si>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</si>
  <si>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</si>
  <si>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</si>
  <si>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</si>
  <si>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</si>
  <si>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</si>
  <si>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</si>
  <si>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</si>
  <si>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</si>
  <si>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</si>
  <si>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</si>
  <si>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</si>
  <si>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</si>
  <si>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</si>
  <si>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</si>
  <si>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</si>
  <si>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</si>
  <si>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</si>
  <si>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</si>
  <si>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</si>
  <si>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</si>
  <si>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</si>
  <si>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</si>
  <si>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</si>
  <si>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</si>
  <si>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</si>
  <si>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</si>
  <si>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</si>
  <si>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</si>
  <si>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</si>
  <si>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</si>
  <si>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</si>
  <si>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</si>
  <si>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</si>
  <si>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</si>
  <si>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</si>
  <si>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</si>
  <si>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</si>
  <si>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</si>
  <si>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</si>
  <si>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</si>
  <si>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</si>
  <si>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</si>
  <si>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</si>
  <si>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</si>
  <si>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</si>
  <si>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</si>
  <si>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</si>
  <si>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</si>
  <si>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</si>
  <si>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</si>
  <si>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</si>
  <si>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</si>
  <si>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</si>
  <si>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</si>
  <si>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</si>
  <si>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</si>
  <si>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</si>
  <si>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</si>
  <si>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</si>
  <si>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</si>
  <si>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</si>
  <si>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</si>
  <si>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</si>
  <si>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</si>
  <si>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</si>
  <si>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</si>
  <si>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</si>
  <si>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</si>
  <si>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</si>
  <si>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</si>
  <si>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</si>
  <si>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</si>
  <si>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</si>
  <si>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</si>
  <si>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</si>
  <si>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</si>
  <si>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</si>
  <si>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</si>
  <si>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</si>
  <si>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</si>
  <si>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</si>
  <si>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</si>
  <si>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</si>
  <si>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</si>
  <si>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</si>
  <si>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</si>
  <si>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</si>
  <si>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</si>
  <si>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</si>
  <si>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</si>
  <si>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</si>
  <si>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</si>
  <si>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</si>
  <si>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</si>
  <si>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</si>
  <si>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</si>
  <si>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</si>
  <si>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</si>
  <si>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</si>
  <si>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</si>
  <si>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</si>
  <si>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</si>
  <si>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</si>
  <si>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</si>
  <si>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</si>
  <si>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</si>
  <si>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</si>
  <si>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</si>
  <si>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</si>
  <si>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</si>
  <si>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</si>
  <si>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</si>
  <si>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</si>
  <si>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</si>
  <si>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</si>
  <si>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</si>
  <si>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</si>
  <si>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</si>
  <si>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</si>
  <si>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</si>
  <si>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</si>
  <si>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</si>
  <si>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</si>
  <si>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</si>
  <si>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</si>
  <si>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</si>
  <si>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</si>
  <si>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</si>
  <si>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</si>
  <si>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</si>
  <si>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</si>
  <si>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</si>
  <si>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</si>
  <si>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</si>
  <si>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</si>
  <si>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</si>
  <si>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</si>
  <si>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</si>
  <si>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</si>
  <si>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</si>
  <si>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</si>
  <si>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</si>
  <si>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</si>
  <si>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</si>
  <si>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</si>
  <si>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</si>
  <si>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</si>
  <si>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</si>
  <si>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</si>
  <si>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</si>
  <si>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</si>
  <si>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</si>
  <si>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</si>
  <si>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</si>
  <si>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</si>
  <si>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</si>
  <si>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</si>
  <si>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</si>
  <si>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</si>
  <si>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</si>
  <si>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</si>
  <si>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</si>
  <si>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</si>
  <si>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</si>
  <si>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</si>
  <si>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</si>
  <si>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</si>
  <si>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</si>
  <si>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</si>
  <si>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</si>
  <si>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</si>
  <si>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</si>
  <si>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</si>
  <si>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</si>
  <si>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</si>
  <si>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</si>
  <si>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</si>
  <si>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</si>
  <si>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</si>
  <si>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</si>
  <si>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</si>
  <si>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</si>
  <si>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</si>
  <si>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</si>
  <si>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</si>
  <si>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</si>
  <si>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</si>
  <si>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</si>
  <si>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</si>
  <si>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</si>
  <si>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</si>
  <si>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</si>
  <si>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</si>
  <si>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</si>
  <si>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</si>
  <si>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</si>
  <si>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</si>
  <si>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</si>
  <si>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</si>
  <si>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</si>
  <si>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</si>
  <si>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</si>
  <si>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</si>
  <si>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</si>
  <si>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</si>
  <si>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</si>
  <si>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</si>
  <si>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</si>
  <si>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</si>
  <si>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</si>
  <si>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</si>
  <si>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</si>
  <si>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</si>
  <si>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</si>
  <si>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</si>
  <si>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</si>
  <si>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</si>
  <si>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</si>
  <si>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</si>
  <si>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</si>
  <si>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</si>
  <si>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</si>
  <si>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</si>
  <si>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</si>
  <si>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</si>
  <si>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</si>
  <si>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</si>
  <si>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</si>
  <si>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</si>
  <si>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</si>
  <si>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</si>
  <si>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</si>
  <si>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</si>
  <si>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</si>
  <si>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</si>
  <si>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</si>
  <si>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</si>
  <si>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</si>
  <si>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</si>
  <si>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</si>
  <si>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</si>
  <si>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</si>
  <si>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</si>
  <si>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</si>
  <si>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</si>
  <si>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</si>
  <si>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</si>
  <si>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</si>
  <si>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</si>
  <si>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</si>
  <si>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</si>
  <si>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</si>
  <si>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</si>
  <si>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</si>
  <si>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</si>
  <si>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</si>
  <si>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</si>
  <si>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</si>
  <si>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</si>
  <si>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</si>
  <si>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</si>
  <si>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</si>
  <si>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</si>
  <si>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</si>
  <si>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</si>
  <si>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</si>
  <si>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</si>
  <si>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</si>
  <si>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</si>
  <si>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</si>
  <si>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</si>
  <si>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</si>
  <si>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</si>
  <si>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</si>
  <si>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</si>
  <si>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</si>
  <si>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</si>
  <si>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</si>
  <si>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</si>
  <si>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</si>
  <si>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</si>
  <si>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</si>
  <si>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</si>
  <si>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</si>
  <si>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</si>
  <si>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</si>
  <si>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</si>
  <si>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</si>
  <si>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</si>
  <si>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</si>
  <si>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</si>
  <si>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</si>
  <si>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</si>
  <si>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</si>
  <si>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</si>
  <si>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</si>
  <si>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</si>
  <si>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</si>
  <si>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</si>
  <si>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</si>
  <si>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</si>
  <si>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</si>
  <si>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</si>
  <si>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</si>
  <si>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</si>
  <si>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</si>
  <si>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</si>
  <si>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</si>
  <si>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</si>
  <si>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</si>
  <si>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</si>
  <si>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</si>
  <si>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</si>
  <si>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</si>
  <si>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</si>
  <si>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</si>
  <si>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</si>
  <si>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</si>
  <si>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</si>
  <si>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</si>
  <si>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</si>
  <si>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</si>
  <si>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</si>
  <si>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</si>
  <si>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</si>
  <si>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</si>
  <si>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</si>
  <si>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</si>
  <si>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</si>
  <si>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</si>
  <si>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</si>
  <si>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</si>
  <si>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</si>
  <si>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</si>
  <si>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</si>
  <si>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</si>
  <si>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</si>
  <si>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</si>
  <si>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</si>
  <si>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</si>
  <si>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</si>
  <si>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</si>
  <si>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</si>
  <si>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</si>
  <si>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</si>
  <si>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</si>
  <si>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</si>
  <si>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</si>
  <si>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</si>
  <si>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</si>
  <si>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</si>
  <si>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</si>
  <si>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</si>
  <si>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</si>
  <si>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</si>
  <si>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</si>
  <si>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</si>
  <si>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</si>
  <si>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</si>
  <si>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</si>
  <si>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</si>
  <si>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</si>
  <si>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</si>
  <si>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</si>
  <si>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</si>
  <si>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</si>
  <si>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</si>
  <si>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</si>
  <si>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</si>
  <si>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</si>
  <si>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</si>
  <si>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</si>
  <si>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</si>
  <si>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</si>
  <si>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</si>
  <si>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</si>
  <si>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</si>
  <si>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</si>
  <si>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</si>
  <si>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</si>
  <si>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</si>
  <si>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</si>
  <si>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</si>
  <si>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</si>
  <si>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</si>
  <si>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</si>
  <si>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</si>
  <si>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</si>
  <si>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</si>
  <si>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</si>
  <si>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</si>
  <si>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</si>
  <si>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</si>
  <si>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</si>
  <si>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</si>
  <si>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</si>
  <si>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</si>
  <si>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</si>
  <si>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</si>
  <si>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</si>
  <si>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</si>
  <si>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</si>
  <si>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</si>
  <si>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</si>
  <si>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</si>
  <si>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</si>
  <si>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</si>
  <si>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</si>
  <si>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</si>
  <si>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</si>
  <si>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</si>
  <si>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</si>
  <si>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</si>
  <si>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</si>
  <si>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</si>
  <si>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</si>
  <si>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</si>
  <si>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</si>
  <si>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</si>
  <si>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</si>
  <si>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</si>
  <si>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</si>
  <si>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</si>
  <si>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</si>
  <si>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</si>
  <si>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</si>
  <si>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</si>
  <si>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</si>
  <si>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</si>
  <si>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</si>
  <si>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</si>
  <si>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</si>
  <si>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</si>
  <si>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</si>
  <si>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</si>
  <si>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</si>
  <si>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</si>
  <si>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</si>
  <si>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</si>
  <si>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</si>
  <si>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</si>
  <si>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</si>
  <si>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</si>
  <si>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</si>
  <si>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</si>
  <si>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</si>
  <si>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</si>
  <si>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</si>
  <si>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</si>
  <si>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</si>
  <si>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</si>
  <si>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</si>
  <si>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</si>
  <si>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</si>
  <si>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</si>
  <si>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</si>
  <si>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</si>
  <si>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</si>
  <si>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</si>
  <si>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</si>
  <si>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</si>
  <si>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</si>
  <si>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</si>
  <si>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</si>
  <si>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</si>
  <si>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</si>
  <si>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</si>
  <si>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</si>
  <si>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</si>
  <si>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</si>
  <si>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</si>
  <si>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</si>
  <si>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</si>
  <si>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</si>
  <si>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</si>
  <si>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</si>
  <si>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</si>
  <si>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</si>
  <si>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</si>
  <si>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</si>
  <si>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</si>
  <si>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</si>
  <si>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</si>
  <si>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</si>
  <si>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</si>
  <si>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</si>
  <si>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</si>
  <si>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</si>
  <si>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</si>
  <si>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</si>
  <si>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</si>
  <si>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</si>
  <si>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</si>
  <si>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</si>
  <si>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</si>
  <si>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</si>
  <si>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</si>
  <si>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</si>
  <si>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</si>
  <si>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</si>
  <si>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</si>
  <si>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</si>
  <si>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</si>
  <si>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</si>
  <si>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</si>
  <si>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</si>
  <si>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</si>
  <si>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</si>
  <si>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</si>
  <si>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</si>
  <si>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</si>
  <si>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</si>
  <si>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</si>
  <si>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</si>
  <si>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</si>
  <si>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</si>
  <si>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</si>
  <si>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</si>
  <si>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</si>
  <si>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</si>
  <si>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</si>
  <si>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</si>
  <si>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</si>
  <si>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</si>
  <si>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</si>
  <si>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</si>
  <si>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</si>
  <si>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</si>
  <si>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</si>
  <si>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</si>
  <si>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</si>
  <si>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</si>
  <si>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</si>
  <si>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</si>
  <si>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</si>
  <si>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</si>
  <si>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</si>
  <si>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</si>
  <si>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</si>
  <si>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</si>
  <si>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</si>
  <si>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</si>
  <si>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</si>
  <si>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</si>
  <si>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</si>
  <si>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</si>
  <si>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</si>
  <si>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</si>
  <si>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</si>
  <si>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</si>
  <si>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</si>
  <si>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</si>
  <si>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</si>
  <si>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</si>
  <si>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</si>
  <si>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</si>
  <si>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</si>
  <si>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</si>
  <si>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</si>
  <si>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</si>
  <si>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</si>
  <si>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</si>
  <si>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</si>
  <si>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</si>
  <si>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</si>
  <si>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</si>
  <si>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</si>
  <si>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</si>
  <si>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</si>
  <si>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</si>
  <si>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</si>
  <si>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</si>
  <si>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</si>
  <si>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</si>
  <si>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</si>
  <si>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</si>
  <si>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</si>
  <si>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</si>
  <si>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</si>
  <si>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</si>
  <si>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</si>
  <si>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</si>
  <si>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</si>
  <si>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</si>
  <si>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</si>
  <si>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</si>
  <si>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</si>
  <si>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</si>
  <si>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</si>
  <si>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</si>
  <si>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</si>
  <si>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</si>
  <si>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</si>
  <si>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</si>
  <si>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</si>
  <si>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</si>
  <si>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</si>
  <si>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</si>
  <si>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</si>
  <si>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</si>
  <si>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</si>
  <si>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</si>
  <si>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</si>
  <si>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</si>
  <si>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</si>
  <si>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</si>
  <si>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</si>
  <si>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</si>
  <si>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</si>
  <si>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</si>
  <si>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</si>
  <si>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</si>
  <si>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</si>
  <si>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</si>
  <si>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</si>
  <si>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</si>
  <si>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</si>
  <si>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</si>
  <si>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</si>
  <si>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</si>
  <si>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</si>
  <si>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</si>
  <si>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</si>
  <si>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</si>
  <si>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</si>
  <si>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</si>
  <si>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</si>
  <si>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</si>
  <si>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</si>
  <si>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</si>
  <si>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</si>
  <si>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</si>
  <si>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</si>
  <si>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</si>
  <si>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</si>
  <si>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</si>
  <si>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</si>
  <si>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</si>
  <si>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</si>
  <si>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</si>
  <si>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</si>
  <si>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</si>
  <si>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</si>
  <si>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</si>
  <si>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</si>
  <si>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</si>
  <si>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</si>
  <si>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</si>
  <si>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</si>
  <si>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</si>
  <si>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</si>
  <si>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</si>
  <si>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</si>
  <si>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</si>
  <si>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</si>
  <si>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</si>
  <si>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</si>
  <si>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</si>
  <si>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</si>
  <si>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</si>
  <si>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</si>
  <si>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</si>
  <si>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</si>
  <si>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</si>
  <si>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</si>
  <si>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</si>
  <si>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</si>
  <si>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</si>
  <si>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</si>
  <si>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</si>
  <si>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</si>
  <si>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</si>
  <si>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</si>
  <si>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</si>
  <si>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</si>
  <si>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</si>
  <si>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</si>
  <si>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</si>
  <si>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</si>
  <si>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</si>
  <si>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</si>
  <si>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</si>
  <si>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</si>
  <si>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</si>
  <si>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</si>
  <si>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</si>
  <si>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</si>
  <si>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</si>
  <si>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</si>
  <si>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</si>
  <si>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</si>
  <si>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</si>
  <si>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</si>
  <si>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</si>
  <si>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</si>
  <si>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</si>
  <si>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</si>
  <si>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</si>
  <si>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</si>
  <si>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</si>
  <si>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</si>
  <si>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</si>
  <si>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</si>
  <si>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</si>
  <si>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</si>
  <si>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</si>
  <si>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</si>
  <si>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</si>
  <si>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</si>
  <si>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</si>
  <si>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</si>
  <si>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</si>
  <si>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</si>
  <si>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</si>
  <si>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</si>
  <si>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</si>
  <si>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</si>
  <si>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</si>
  <si>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</si>
  <si>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</si>
  <si>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</si>
  <si>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</si>
  <si>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</si>
  <si>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</si>
  <si>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</si>
  <si>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</si>
  <si>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</si>
  <si>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</si>
  <si>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</si>
  <si>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</si>
  <si>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</si>
  <si>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</si>
  <si>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</si>
  <si>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</si>
  <si>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</si>
  <si>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</si>
  <si>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</si>
  <si>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</si>
  <si>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</si>
  <si>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</si>
  <si>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</si>
  <si>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</si>
  <si>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</si>
  <si>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</si>
  <si>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</si>
  <si>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</si>
  <si>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</si>
  <si>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</si>
  <si>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</si>
  <si>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</si>
  <si>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</si>
  <si>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</si>
  <si>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</si>
  <si>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</si>
  <si>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</si>
  <si>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</si>
  <si>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</si>
  <si>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</si>
  <si>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</si>
  <si>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</si>
  <si>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</si>
  <si>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</si>
  <si>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</si>
  <si>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</si>
  <si>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</si>
  <si>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</si>
  <si>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</si>
  <si>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</si>
  <si>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</si>
  <si>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</si>
  <si>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</si>
  <si>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</si>
  <si>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</si>
  <si>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</si>
  <si>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</si>
  <si>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</si>
  <si>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</si>
  <si>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</si>
  <si>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</si>
  <si>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</si>
  <si>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</si>
  <si>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</si>
  <si>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</si>
  <si>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</si>
  <si>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</si>
  <si>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</si>
  <si>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</si>
  <si>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</si>
  <si>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</si>
  <si>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</si>
  <si>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</si>
  <si>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</si>
  <si>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</si>
  <si>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</si>
  <si>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</si>
  <si>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</si>
  <si>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</si>
  <si>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</si>
  <si>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</si>
  <si>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</si>
  <si>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</si>
  <si>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</si>
  <si>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</si>
  <si>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</si>
  <si>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</si>
  <si>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</si>
  <si>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</si>
  <si>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</si>
  <si>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</si>
  <si>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</si>
  <si>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</si>
  <si>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</si>
  <si>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</si>
  <si>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</si>
  <si>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</si>
  <si>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</si>
  <si>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</si>
  <si>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</si>
  <si>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</si>
  <si>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</si>
  <si>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</si>
  <si>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</si>
  <si>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</si>
  <si>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</si>
  <si>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</si>
  <si>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</si>
  <si>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</si>
  <si>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</si>
  <si>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</si>
  <si>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</si>
  <si>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</si>
  <si>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</si>
  <si>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</si>
  <si>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</si>
  <si>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</si>
  <si>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</si>
  <si>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</si>
  <si>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</si>
  <si>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</si>
  <si>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</si>
  <si>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</si>
  <si>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</si>
  <si>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</si>
  <si>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</si>
  <si>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</si>
  <si>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</si>
  <si>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</si>
  <si>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</si>
  <si>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</si>
  <si>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</si>
  <si>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</si>
  <si>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</si>
  <si>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</si>
  <si>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</si>
  <si>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</si>
  <si>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</si>
  <si>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</si>
  <si>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</si>
  <si>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</si>
  <si>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</si>
  <si>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</si>
  <si>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</si>
  <si>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</si>
  <si>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</si>
  <si>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</si>
  <si>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</si>
  <si>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</si>
  <si>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</si>
  <si>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</si>
  <si>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</si>
  <si>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</si>
  <si>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</si>
  <si>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</si>
  <si>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</si>
  <si>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</si>
  <si>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</si>
  <si>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</si>
  <si>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</si>
  <si>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</si>
  <si>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</si>
  <si>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</si>
  <si>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</si>
  <si>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</si>
  <si>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</si>
  <si>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</si>
  <si>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</si>
  <si>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</si>
  <si>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</si>
  <si>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</si>
  <si>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</si>
  <si>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</si>
  <si>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</si>
  <si>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</si>
  <si>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</si>
  <si>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</si>
  <si>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</si>
  <si>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</si>
  <si>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</si>
  <si>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</si>
  <si>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</si>
  <si>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</si>
  <si>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</si>
  <si>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</si>
  <si>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</si>
  <si>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</si>
  <si>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</si>
  <si>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</si>
  <si>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</si>
  <si>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</si>
  <si>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</si>
  <si>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</si>
  <si>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</si>
  <si>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</si>
  <si>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</si>
  <si>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</si>
  <si>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</si>
  <si>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</si>
  <si>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</si>
  <si>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</si>
  <si>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</si>
  <si>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</si>
  <si>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</si>
  <si>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</si>
  <si>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</si>
  <si>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</si>
  <si>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</si>
  <si>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</si>
  <si>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</si>
  <si>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</si>
  <si>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</si>
  <si>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</si>
  <si>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</si>
  <si>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</si>
  <si>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</si>
  <si>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</si>
  <si>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</si>
  <si>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</si>
  <si>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</si>
  <si>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</si>
  <si>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</si>
  <si>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</si>
  <si>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</si>
  <si>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</si>
  <si>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</si>
  <si>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</si>
  <si>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</si>
  <si>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</si>
  <si>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</si>
  <si>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</si>
  <si>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</si>
  <si>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</si>
  <si>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</si>
  <si>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</si>
  <si>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</si>
  <si>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</si>
  <si>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</si>
  <si>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</si>
  <si>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</si>
  <si>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</si>
  <si>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</si>
  <si>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</si>
  <si>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</si>
  <si>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</si>
  <si>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</si>
  <si>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</si>
  <si>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</si>
  <si>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</si>
  <si>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</si>
  <si>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</si>
  <si>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</si>
  <si>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</si>
  <si>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</si>
  <si>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</si>
  <si>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</si>
  <si>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</si>
  <si>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</si>
  <si>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</si>
  <si>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</si>
  <si>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</si>
  <si>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</si>
  <si>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</si>
  <si>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</si>
  <si>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</si>
  <si>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</si>
  <si>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</si>
  <si>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</si>
  <si>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</si>
  <si>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</si>
  <si>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</si>
  <si>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</si>
  <si>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</si>
  <si>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</si>
  <si>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</si>
  <si>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</si>
  <si>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</si>
  <si>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</si>
  <si>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</si>
  <si>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</si>
  <si>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</si>
  <si>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</si>
  <si>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</si>
  <si>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</si>
  <si>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</si>
  <si>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</si>
  <si>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</si>
  <si>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</si>
  <si>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</si>
  <si>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</si>
  <si>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</si>
  <si>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</si>
  <si>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</si>
  <si>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</si>
  <si>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</si>
  <si>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</si>
  <si>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</si>
  <si>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</si>
  <si>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</si>
  <si>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</si>
  <si>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</si>
  <si>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</si>
  <si>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</si>
  <si>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</si>
  <si>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</si>
  <si>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</si>
  <si>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</si>
  <si>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</si>
  <si>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</si>
  <si>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</si>
  <si>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</si>
  <si>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</si>
  <si>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</si>
  <si>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</si>
  <si>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</si>
  <si>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</si>
  <si>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</si>
  <si>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</si>
  <si>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</si>
  <si>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</si>
  <si>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</si>
  <si>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</si>
  <si>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</si>
  <si>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</si>
  <si>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</si>
  <si>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</si>
  <si>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</si>
  <si>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</si>
  <si>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</si>
  <si>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</si>
  <si>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</si>
  <si>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</si>
  <si>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</si>
  <si>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</si>
  <si>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</si>
  <si>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</si>
  <si>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</si>
  <si>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</si>
  <si>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</si>
  <si>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</si>
  <si>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</si>
  <si>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</si>
  <si>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</si>
  <si>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</si>
  <si>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</si>
  <si>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</si>
  <si>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</si>
  <si>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</si>
  <si>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</si>
  <si>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</si>
  <si>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</si>
  <si>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</si>
  <si>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</si>
  <si>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</si>
  <si>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</si>
  <si>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</si>
  <si>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</si>
  <si>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</si>
  <si>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</si>
  <si>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</si>
  <si>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</si>
  <si>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</si>
  <si>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</si>
  <si>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</si>
  <si>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</si>
  <si>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</si>
  <si>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</si>
  <si>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</si>
  <si>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</si>
  <si>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</si>
  <si>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</si>
  <si>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</si>
  <si>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</si>
  <si>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</si>
  <si>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</si>
  <si>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</si>
  <si>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</si>
  <si>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</si>
  <si>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</si>
  <si>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</si>
  <si>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</si>
  <si>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</si>
  <si>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</si>
  <si>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</si>
  <si>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</si>
  <si>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</si>
  <si>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</si>
  <si>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</si>
  <si>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</si>
  <si>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</si>
  <si>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</si>
  <si>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</si>
  <si>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</si>
  <si>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</si>
  <si>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</si>
  <si>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</si>
  <si>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</si>
  <si>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</si>
  <si>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</si>
  <si>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</si>
  <si>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</si>
  <si>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</si>
  <si>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</si>
  <si>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</si>
  <si>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</si>
  <si>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</si>
  <si>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</si>
  <si>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</si>
  <si>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</si>
  <si>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</si>
  <si>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</si>
  <si>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</si>
  <si>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</si>
  <si>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</si>
  <si>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</si>
  <si>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</si>
  <si>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</si>
  <si>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</si>
  <si>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</si>
  <si>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</si>
  <si>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</si>
  <si>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</si>
  <si>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</si>
  <si>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</si>
  <si>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</si>
  <si>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</si>
  <si>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</si>
  <si>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</si>
  <si>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</si>
  <si>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</si>
  <si>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</si>
  <si>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</si>
  <si>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</si>
  <si>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</si>
  <si>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</si>
  <si>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</si>
  <si>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</si>
  <si>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</si>
  <si>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</si>
  <si>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</si>
  <si>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</si>
  <si>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</si>
  <si>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</si>
  <si>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</si>
  <si>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</si>
  <si>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</si>
  <si>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</si>
  <si>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</si>
  <si>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</si>
  <si>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</si>
  <si>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</si>
  <si>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</si>
  <si>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</si>
  <si>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</si>
  <si>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</si>
  <si>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</si>
  <si>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</si>
  <si>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</si>
  <si>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</si>
  <si>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</si>
  <si>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</si>
  <si>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</si>
  <si>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</si>
  <si>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</si>
  <si>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</si>
  <si>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</si>
  <si>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</si>
  <si>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</si>
  <si>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</si>
  <si>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</si>
  <si>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</si>
  <si>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</si>
  <si>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</si>
  <si>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</si>
  <si>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</si>
  <si>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</si>
  <si>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</si>
  <si>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</si>
  <si>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</si>
  <si>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</si>
  <si>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</si>
  <si>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</si>
  <si>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</si>
  <si>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</si>
  <si>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</si>
  <si>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</si>
  <si>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</si>
  <si>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</si>
  <si>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</si>
  <si>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</si>
  <si>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</si>
  <si>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</si>
  <si>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</si>
  <si>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</si>
  <si>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</si>
  <si>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</si>
  <si>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</si>
  <si>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</si>
  <si>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</si>
  <si>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</si>
  <si>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</si>
  <si>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</si>
  <si>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</si>
  <si>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</si>
  <si>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</si>
  <si>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</si>
  <si>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</si>
  <si>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</si>
  <si>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</si>
  <si>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</si>
  <si>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</si>
  <si>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</si>
  <si>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</si>
  <si>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</si>
  <si>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</si>
  <si>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</si>
  <si>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</si>
  <si>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</si>
  <si>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</si>
  <si>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</si>
  <si>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</si>
  <si>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</si>
  <si>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</si>
  <si>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</si>
  <si>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</si>
  <si>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</si>
  <si>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</si>
  <si>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</si>
  <si>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</si>
  <si>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</si>
  <si>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</si>
  <si>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</si>
  <si>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</si>
  <si>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</si>
  <si>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</si>
  <si>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</si>
  <si>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</si>
  <si>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</si>
  <si>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</si>
  <si>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</si>
  <si>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</si>
  <si>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</si>
  <si>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</si>
  <si>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</si>
  <si>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</si>
  <si>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</si>
  <si>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</si>
  <si>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</si>
  <si>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</si>
  <si>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</si>
  <si>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</si>
  <si>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</si>
  <si>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</si>
  <si>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</si>
  <si>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</si>
  <si>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</si>
  <si>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</si>
  <si>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</si>
  <si>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</si>
  <si>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</si>
  <si>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</si>
  <si>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</si>
  <si>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</si>
  <si>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</si>
  <si>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</si>
  <si>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</si>
  <si>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</si>
  <si>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</si>
  <si>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</si>
  <si>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</si>
  <si>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</si>
  <si>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</si>
  <si>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</si>
  <si>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</si>
  <si>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</si>
  <si>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</si>
  <si>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</si>
  <si>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</si>
  <si>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</si>
  <si>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</si>
  <si>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</si>
  <si>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</si>
  <si>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</si>
  <si>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</si>
  <si>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</si>
  <si>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</si>
  <si>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</si>
  <si>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</si>
  <si>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</si>
  <si>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</si>
  <si>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</si>
  <si>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</si>
  <si>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</si>
  <si>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</si>
  <si>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</si>
  <si>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</si>
  <si>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</si>
  <si>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</si>
  <si>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</si>
  <si>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</si>
  <si>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</si>
  <si>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</si>
  <si>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</si>
  <si>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</si>
  <si>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</si>
  <si>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</si>
  <si>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</si>
  <si>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</si>
  <si>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</si>
  <si>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</si>
  <si>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</si>
  <si>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</si>
  <si>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</si>
  <si>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</si>
  <si>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</si>
  <si>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</si>
  <si>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</si>
  <si>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</si>
  <si>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</si>
  <si>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</si>
  <si>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</si>
  <si>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</si>
  <si>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</si>
  <si>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</si>
  <si>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</si>
  <si>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</si>
  <si>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</si>
  <si>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</si>
  <si>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</si>
  <si>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</si>
  <si>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</si>
  <si>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</si>
  <si>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</si>
  <si>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</si>
  <si>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</si>
  <si>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</si>
  <si>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</si>
  <si>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</si>
  <si>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</si>
  <si>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</si>
  <si>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</si>
  <si>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</si>
  <si>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</si>
  <si>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</si>
  <si>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</si>
  <si>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</si>
  <si>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</si>
  <si>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</si>
  <si>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</si>
  <si>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</si>
  <si>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</si>
  <si>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</si>
  <si>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</si>
  <si>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</si>
  <si>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</si>
  <si>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</si>
  <si>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</si>
  <si>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</si>
  <si>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</si>
  <si>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</si>
  <si>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</si>
  <si>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</si>
  <si>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</si>
  <si>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</si>
  <si>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</si>
  <si>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</si>
  <si>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</si>
  <si>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</si>
  <si>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</si>
  <si>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</si>
  <si>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</si>
  <si>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</si>
  <si>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</si>
  <si>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</si>
  <si>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</si>
  <si>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</si>
  <si>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</si>
  <si>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</si>
  <si>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</si>
  <si>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</si>
  <si>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</si>
  <si>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</si>
  <si>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</si>
  <si>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</si>
  <si>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</si>
  <si>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</si>
  <si>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</si>
  <si>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</si>
  <si>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</si>
  <si>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</si>
  <si>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</si>
  <si>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</si>
  <si>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</si>
  <si>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</si>
  <si>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</si>
  <si>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</si>
  <si>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</si>
  <si>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</si>
  <si>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</si>
  <si>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</si>
  <si>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</si>
  <si>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</si>
  <si>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</si>
  <si>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</si>
  <si>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</si>
  <si>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</si>
  <si>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</si>
  <si>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</si>
  <si>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</si>
  <si>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</si>
  <si>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</si>
  <si>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</si>
  <si>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</si>
  <si>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</si>
  <si>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</si>
  <si>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</si>
  <si>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</si>
  <si>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</si>
  <si>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</si>
  <si>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</si>
  <si>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</si>
  <si>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</si>
  <si>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</si>
  <si>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</si>
  <si>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</si>
  <si>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</si>
  <si>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</si>
  <si>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</si>
  <si>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</si>
  <si>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</si>
  <si>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</si>
  <si>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</si>
  <si>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</si>
  <si>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</si>
  <si>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</si>
  <si>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</si>
  <si>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</si>
  <si>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</si>
  <si>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</si>
  <si>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</si>
  <si>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</si>
  <si>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</si>
  <si>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</si>
  <si>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</si>
  <si>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</si>
  <si>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</si>
  <si>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</si>
  <si>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</si>
  <si>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</si>
  <si>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</si>
  <si>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</si>
  <si>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</si>
  <si>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</si>
  <si>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</si>
  <si>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</si>
  <si>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</si>
  <si>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</si>
  <si>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</si>
  <si>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</si>
  <si>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</si>
  <si>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</si>
  <si>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</si>
  <si>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</si>
  <si>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</si>
  <si>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</si>
  <si>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</si>
  <si>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</si>
  <si>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</si>
  <si>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</si>
  <si>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</si>
  <si>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</si>
  <si>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</si>
  <si>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</si>
  <si>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</si>
  <si>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</si>
  <si>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</si>
  <si>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</si>
  <si>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</si>
  <si>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</si>
  <si>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</si>
  <si>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</si>
  <si>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</si>
  <si>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</si>
  <si>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</si>
  <si>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</si>
  <si>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</si>
  <si>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</si>
  <si>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</si>
  <si>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</si>
  <si>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</si>
  <si>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</si>
  <si>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</si>
  <si>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</si>
  <si>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</si>
  <si>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</si>
  <si>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</si>
  <si>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</si>
  <si>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</si>
  <si>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</si>
  <si>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</si>
  <si>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</si>
  <si>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</si>
  <si>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</si>
  <si>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</si>
  <si>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</si>
  <si>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</si>
  <si>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</si>
  <si>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</si>
  <si>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</si>
  <si>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</si>
  <si>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</si>
  <si>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</si>
  <si>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</si>
  <si>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</si>
  <si>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</si>
  <si>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</si>
  <si>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</si>
  <si>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</si>
  <si>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</si>
  <si>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</si>
  <si>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</si>
  <si>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</si>
  <si>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</si>
  <si>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</si>
  <si>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</si>
  <si>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</si>
  <si>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</si>
  <si>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</si>
  <si>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</si>
  <si>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</si>
  <si>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</si>
  <si>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</si>
  <si>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</si>
  <si>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</si>
  <si>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</si>
  <si>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</si>
  <si>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</si>
  <si>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</si>
  <si>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</si>
  <si>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</si>
  <si>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</si>
  <si>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</si>
  <si>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</si>
  <si>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</si>
  <si>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</si>
  <si>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</si>
  <si>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</si>
  <si>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</si>
  <si>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</si>
  <si>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</si>
  <si>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</si>
  <si>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</si>
  <si>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</si>
  <si>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</si>
  <si>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</si>
  <si>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</si>
  <si>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</si>
  <si>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</si>
  <si>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</si>
  <si>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</si>
  <si>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</si>
  <si>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</si>
  <si>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</si>
  <si>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</si>
  <si>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</si>
  <si>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</si>
  <si>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</si>
  <si>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</si>
  <si>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</si>
  <si>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</si>
  <si>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</si>
  <si>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</si>
  <si>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</si>
  <si>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</si>
  <si>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</si>
  <si>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</si>
  <si>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</si>
  <si>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</si>
  <si>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</si>
  <si>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</si>
  <si>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</si>
  <si>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</si>
  <si>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</si>
  <si>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</si>
  <si>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</si>
  <si>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</si>
  <si>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</si>
  <si>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</si>
  <si>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</si>
  <si>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</si>
  <si>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</si>
  <si>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</si>
  <si>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</si>
  <si>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</si>
  <si>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</si>
  <si>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</si>
  <si>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</si>
  <si>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</si>
  <si>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</si>
  <si>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</si>
  <si>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</si>
  <si>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</si>
  <si>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</si>
  <si>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</si>
  <si>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</si>
  <si>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</si>
  <si>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</si>
  <si>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</si>
  <si>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</si>
  <si>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</si>
  <si>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</si>
  <si>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</si>
  <si>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</si>
  <si>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</si>
  <si>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</si>
  <si>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</si>
  <si>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</si>
  <si>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</si>
  <si>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</si>
  <si>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</si>
  <si>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</si>
  <si>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</si>
  <si>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</si>
  <si>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</si>
  <si>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</si>
  <si>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</si>
  <si>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</si>
  <si>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</si>
  <si>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</si>
  <si>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</si>
  <si>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</si>
  <si>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</si>
  <si>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</si>
  <si>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</si>
  <si>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</si>
  <si>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</si>
  <si>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</si>
  <si>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</si>
  <si>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</si>
  <si>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</si>
  <si>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</si>
  <si>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</si>
  <si>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</si>
  <si>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</si>
  <si>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</si>
  <si>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</si>
  <si>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</si>
  <si>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</si>
  <si>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</si>
  <si>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</si>
  <si>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</si>
  <si>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</si>
  <si>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</si>
  <si>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</si>
  <si>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</si>
  <si>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</si>
  <si>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</si>
  <si>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</si>
  <si>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</si>
  <si>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</si>
  <si>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</si>
  <si>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</si>
  <si>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</si>
  <si>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</si>
  <si>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</si>
  <si>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</si>
  <si>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</si>
  <si>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</si>
  <si>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</si>
  <si>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</si>
  <si>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</si>
  <si>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</si>
  <si>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</si>
  <si>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</si>
  <si>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</si>
  <si>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</si>
  <si>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</si>
  <si>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</si>
  <si>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</si>
  <si>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</si>
  <si>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</si>
  <si>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</si>
  <si>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</si>
  <si>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</si>
  <si>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</si>
  <si>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</si>
  <si>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</si>
  <si>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</si>
  <si>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</si>
  <si>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</si>
  <si>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</si>
  <si>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</si>
  <si>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</si>
  <si>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</si>
  <si>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</si>
  <si>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</si>
  <si>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</si>
  <si>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</si>
  <si>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</si>
  <si>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</si>
  <si>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</si>
  <si>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</si>
  <si>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</si>
  <si>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</si>
  <si>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</si>
  <si>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</si>
  <si>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</si>
  <si>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</si>
  <si>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</si>
  <si>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</si>
  <si>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</si>
  <si>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</si>
  <si>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</si>
  <si>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</si>
  <si>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</si>
  <si>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</si>
  <si>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</si>
  <si>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</si>
  <si>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</si>
  <si>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</si>
  <si>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</si>
  <si>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</si>
  <si>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</si>
  <si>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</si>
  <si>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</si>
  <si>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</si>
  <si>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</si>
  <si>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</si>
  <si>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</si>
  <si>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</si>
  <si>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</si>
  <si>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</si>
  <si>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</si>
  <si>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</si>
  <si>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</si>
  <si>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</si>
  <si>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</si>
  <si>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</si>
  <si>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</si>
  <si>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</si>
  <si>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</si>
  <si>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</si>
  <si>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</si>
  <si>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</si>
  <si>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</si>
  <si>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</si>
  <si>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</si>
  <si>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</si>
  <si>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</si>
  <si>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</si>
  <si>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</si>
  <si>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</si>
  <si>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</si>
  <si>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</si>
  <si>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</si>
  <si>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</si>
  <si>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</si>
  <si>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</si>
  <si>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</si>
  <si>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</si>
  <si>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</si>
  <si>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</si>
  <si>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</si>
  <si>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</si>
  <si>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</si>
  <si>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</si>
  <si>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</si>
  <si>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</si>
  <si>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</si>
  <si>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</si>
  <si>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</si>
  <si>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</si>
  <si>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</si>
  <si>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</si>
  <si>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</si>
  <si>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</si>
  <si>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</si>
  <si>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</si>
  <si>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</si>
  <si>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</si>
  <si>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</si>
  <si>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</si>
  <si>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</si>
  <si>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</si>
  <si>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</si>
  <si>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</si>
  <si>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</si>
  <si>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</si>
  <si>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</si>
  <si>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</si>
  <si>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</si>
  <si>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</si>
  <si>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</si>
  <si>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</si>
  <si>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</si>
  <si>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</si>
  <si>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</si>
  <si>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</si>
  <si>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</si>
  <si>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</si>
  <si>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</si>
  <si>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</si>
  <si>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</si>
  <si>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</si>
  <si>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</si>
  <si>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</si>
  <si>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</si>
  <si>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</si>
  <si>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</si>
  <si>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</si>
  <si>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</si>
  <si>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</si>
  <si>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</si>
  <si>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</si>
  <si>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</si>
  <si>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</si>
  <si>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</si>
  <si>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</si>
  <si>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</si>
  <si>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</si>
  <si>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</si>
  <si>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</si>
  <si>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</si>
  <si>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</si>
  <si>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</si>
  <si>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</si>
  <si>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</si>
  <si>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</si>
  <si>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</si>
  <si>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</si>
  <si>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</si>
  <si>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</si>
  <si>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</si>
  <si>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</si>
  <si>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</si>
  <si>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</si>
  <si>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</si>
  <si>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</si>
  <si>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</si>
  <si>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</si>
  <si>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</si>
  <si>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</si>
  <si>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</si>
  <si>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</si>
  <si>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</si>
  <si>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</si>
  <si>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</si>
  <si>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</si>
  <si>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</si>
  <si>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</si>
  <si>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</si>
  <si>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</si>
  <si>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</si>
  <si>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</si>
  <si>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</si>
  <si>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</si>
  <si>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</si>
  <si>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</si>
  <si>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</si>
  <si>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</si>
  <si>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</si>
  <si>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</si>
  <si>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</si>
  <si>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</si>
  <si>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</si>
  <si>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</si>
  <si>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</si>
  <si>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</si>
  <si>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</si>
  <si>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</si>
  <si>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</si>
  <si>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</si>
  <si>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</si>
  <si>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</si>
  <si>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</si>
  <si>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</si>
  <si>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</si>
  <si>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</si>
  <si>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</si>
  <si>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</si>
  <si>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</si>
  <si>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</si>
  <si>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</si>
  <si>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</si>
  <si>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</si>
  <si>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</si>
  <si>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</si>
  <si>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</si>
  <si>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</si>
  <si>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</si>
  <si>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</si>
  <si>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</si>
  <si>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</si>
  <si>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</si>
  <si>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</si>
  <si>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</si>
  <si>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</si>
  <si>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</si>
  <si>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</si>
  <si>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</si>
  <si>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</si>
  <si>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</si>
  <si>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</si>
  <si>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</si>
  <si>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</si>
  <si>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</si>
  <si>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</si>
  <si>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</si>
  <si>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</si>
  <si>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</si>
  <si>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</si>
  <si>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</si>
  <si>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</si>
  <si>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</si>
  <si>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</si>
  <si>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</si>
  <si>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</si>
  <si>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</si>
  <si>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</si>
  <si>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</si>
  <si>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</si>
  <si>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</si>
  <si>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</si>
  <si>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</si>
  <si>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</si>
  <si>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</si>
  <si>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</si>
  <si>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</si>
  <si>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</si>
  <si>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</si>
  <si>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</si>
  <si>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</si>
  <si>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</si>
  <si>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</si>
  <si>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</si>
  <si>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</si>
  <si>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</si>
  <si>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</si>
  <si>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</si>
  <si>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</si>
  <si>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</si>
  <si>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</si>
  <si>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</si>
  <si>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</si>
  <si>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</si>
  <si>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</si>
  <si>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</si>
  <si>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</si>
  <si>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</si>
  <si>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</si>
  <si>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</si>
  <si>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</si>
  <si>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</si>
  <si>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</si>
  <si>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</si>
  <si>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</si>
  <si>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</si>
  <si>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</si>
  <si>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</si>
  <si>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</si>
  <si>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</si>
  <si>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</si>
  <si>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</si>
  <si>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</si>
  <si>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</si>
  <si>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</si>
  <si>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</si>
  <si>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</si>
  <si>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</si>
  <si>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</si>
  <si>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</si>
  <si>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</si>
  <si>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</si>
  <si>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</si>
  <si>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</si>
  <si>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</si>
  <si>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</si>
  <si>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</si>
  <si>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</si>
  <si>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</si>
  <si>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</si>
  <si>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</si>
  <si>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</si>
  <si>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</si>
  <si>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</si>
  <si>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</si>
  <si>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</si>
  <si>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</si>
  <si>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</si>
  <si>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</si>
  <si>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</si>
  <si>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</si>
  <si>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</si>
  <si>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</si>
  <si>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</si>
  <si>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</si>
  <si>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</si>
  <si>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</si>
  <si>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</si>
  <si>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</si>
  <si>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</si>
  <si>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</si>
  <si>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</si>
  <si>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</si>
  <si>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</si>
  <si>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</si>
  <si>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</si>
  <si>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</si>
  <si>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</si>
  <si>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</si>
  <si>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</si>
  <si>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</si>
  <si>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</si>
  <si>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</si>
  <si>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</si>
  <si>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</si>
  <si>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</si>
  <si>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</si>
  <si>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</si>
  <si>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</si>
  <si>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</si>
  <si>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</si>
  <si>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</si>
  <si>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</si>
  <si>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</si>
  <si>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</si>
  <si>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</si>
  <si>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</si>
  <si>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</si>
  <si>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</si>
  <si>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</si>
  <si>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</si>
  <si>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</si>
  <si>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</si>
  <si>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</si>
  <si>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</si>
  <si>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</si>
  <si>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</si>
  <si>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</si>
  <si>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</si>
  <si>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</si>
  <si>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</si>
  <si>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</si>
  <si>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</si>
  <si>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</si>
  <si>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</si>
  <si>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</si>
  <si>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</si>
  <si>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</si>
  <si>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</si>
  <si>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</si>
  <si>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</si>
  <si>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</si>
  <si>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</si>
  <si>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</si>
  <si>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</si>
  <si>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</si>
  <si>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</si>
  <si>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</si>
  <si>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</si>
  <si>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</si>
  <si>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</si>
  <si>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</si>
  <si>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</si>
  <si>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</si>
  <si>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</si>
  <si>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</si>
  <si>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</si>
  <si>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</si>
  <si>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</si>
  <si>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</si>
  <si>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</si>
  <si>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</si>
  <si>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</si>
  <si>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</si>
  <si>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</si>
  <si>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</si>
  <si>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</si>
  <si>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</si>
  <si>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</si>
  <si>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</si>
  <si>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</si>
  <si>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</si>
  <si>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</si>
  <si>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</si>
  <si>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</si>
  <si>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</si>
  <si>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</si>
  <si>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</si>
  <si>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</si>
  <si>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</si>
  <si>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</si>
  <si>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</si>
  <si>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</si>
  <si>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</si>
  <si>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</si>
  <si>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</si>
  <si>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</si>
  <si>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</si>
  <si>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</si>
  <si>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</si>
  <si>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</si>
  <si>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</si>
  <si>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</si>
  <si>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</si>
  <si>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</si>
  <si>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</si>
  <si>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</si>
  <si>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</si>
  <si>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</si>
  <si>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</si>
  <si>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</si>
  <si>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</si>
  <si>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</si>
  <si>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</si>
  <si>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</si>
  <si>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</si>
  <si>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</si>
  <si>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</si>
  <si>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</si>
  <si>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</si>
  <si>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</si>
  <si>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</si>
  <si>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</si>
  <si>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</si>
  <si>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</si>
  <si>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</si>
  <si>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</si>
  <si>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</si>
  <si>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</si>
  <si>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</si>
  <si>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</si>
  <si>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</si>
  <si>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</si>
  <si>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</si>
  <si>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</si>
  <si>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</si>
  <si>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</si>
  <si>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</si>
  <si>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</si>
  <si>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</si>
  <si>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</si>
  <si>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</si>
  <si>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</si>
  <si>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</si>
  <si>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</si>
  <si>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</si>
  <si>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</si>
  <si>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</si>
  <si>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</si>
  <si>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</si>
  <si>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</si>
  <si>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</si>
  <si>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</si>
  <si>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</si>
  <si>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</si>
  <si>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</si>
  <si>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</si>
  <si>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</si>
  <si>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</si>
  <si>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</si>
  <si>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</si>
  <si>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</si>
  <si>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</si>
  <si>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</si>
  <si>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</si>
  <si>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</si>
  <si>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</si>
  <si>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</si>
  <si>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</si>
  <si>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</si>
  <si>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</si>
  <si>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</si>
  <si>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</si>
  <si>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</si>
  <si>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</si>
  <si>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</si>
  <si>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</si>
  <si>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</si>
  <si>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</si>
  <si>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</si>
  <si>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</si>
  <si>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</si>
  <si>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</si>
  <si>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</si>
  <si>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</si>
  <si>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</si>
  <si>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</si>
  <si>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</si>
  <si>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</si>
  <si>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</si>
  <si>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</si>
  <si>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</si>
  <si>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</si>
  <si>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</si>
  <si>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</si>
  <si>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</si>
  <si>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</si>
  <si>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</si>
  <si>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</si>
  <si>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</si>
  <si>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</si>
  <si>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</si>
  <si>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</si>
  <si>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</si>
  <si>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</si>
  <si>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</si>
  <si>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</si>
  <si>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</si>
  <si>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</si>
  <si>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</si>
  <si>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</si>
  <si>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</si>
  <si>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</si>
  <si>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</si>
  <si>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</si>
  <si>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</si>
  <si>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</si>
  <si>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</si>
  <si>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</si>
  <si>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</si>
  <si>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</si>
  <si>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</si>
  <si>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</si>
  <si>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</si>
  <si>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</si>
  <si>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</si>
  <si>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</si>
  <si>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</si>
  <si>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</si>
  <si>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</si>
  <si>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</si>
  <si>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</si>
  <si>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</si>
  <si>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</si>
  <si>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</si>
  <si>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</si>
  <si>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</si>
  <si>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</si>
  <si>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</si>
  <si>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</si>
  <si>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</si>
  <si>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</si>
  <si>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</si>
  <si>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</si>
  <si>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</si>
  <si>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</si>
  <si>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</si>
  <si>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</si>
  <si>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</si>
  <si>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</si>
  <si>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</si>
  <si>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</si>
  <si>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</si>
  <si>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</si>
  <si>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</si>
  <si>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</si>
  <si>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</si>
  <si>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</si>
  <si>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</si>
  <si>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</si>
  <si>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</si>
  <si>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</si>
  <si>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</si>
  <si>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</si>
  <si>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</si>
  <si>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</si>
  <si>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</si>
  <si>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</si>
  <si>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</si>
  <si>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</si>
  <si>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</si>
  <si>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</si>
  <si>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</si>
  <si>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</si>
  <si>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</si>
  <si>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</si>
  <si>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</si>
  <si>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</si>
  <si>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</si>
  <si>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</si>
  <si>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</si>
  <si>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</si>
  <si>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</si>
  <si>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</si>
  <si>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</si>
  <si>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</si>
  <si>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</si>
  <si>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</si>
  <si>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</si>
  <si>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</si>
  <si>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</si>
  <si>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</si>
  <si>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</si>
  <si>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</si>
  <si>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</si>
  <si>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</si>
  <si>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</si>
  <si>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</si>
  <si>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</si>
  <si>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</si>
  <si>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</si>
  <si>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</si>
  <si>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</si>
  <si>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</si>
  <si>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</si>
  <si>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</si>
  <si>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</si>
  <si>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</si>
  <si>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</si>
  <si>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</si>
  <si>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</si>
  <si>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</si>
  <si>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</si>
  <si>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</si>
  <si>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</si>
  <si>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</si>
  <si>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</si>
  <si>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</si>
  <si>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</si>
  <si>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</si>
  <si>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</si>
  <si>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</si>
  <si>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</si>
  <si>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</si>
  <si>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</si>
  <si>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</si>
  <si>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</si>
  <si>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</si>
  <si>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</si>
  <si>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</si>
  <si>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</si>
  <si>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</si>
  <si>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</si>
  <si>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</si>
  <si>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</si>
  <si>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</si>
  <si>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</si>
  <si>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</si>
  <si>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</si>
  <si>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</si>
  <si>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</si>
  <si>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</si>
  <si>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</si>
  <si>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</si>
  <si>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</si>
  <si>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</si>
  <si>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</si>
  <si>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</si>
  <si>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</si>
  <si>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</si>
  <si>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</si>
  <si>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</si>
  <si>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</si>
  <si>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</si>
  <si>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</si>
  <si>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</si>
  <si>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</si>
  <si>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</si>
  <si>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</si>
  <si>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</si>
  <si>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</si>
  <si>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</si>
  <si>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</si>
  <si>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</si>
  <si>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</si>
  <si>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</si>
  <si>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</si>
  <si>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</si>
  <si>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</si>
  <si>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</si>
  <si>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</si>
  <si>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</si>
  <si>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</si>
  <si>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</si>
  <si>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</si>
  <si>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</si>
  <si>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</si>
  <si>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</si>
  <si>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</si>
  <si>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</si>
  <si>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</si>
  <si>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</si>
  <si>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</si>
  <si>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</si>
  <si>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</si>
  <si>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</si>
  <si>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</si>
  <si>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</si>
  <si>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</si>
  <si>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</si>
  <si>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</si>
  <si>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</si>
  <si>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</si>
  <si>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</si>
  <si>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</si>
  <si>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</si>
  <si>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</si>
  <si>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</si>
  <si>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</si>
  <si>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</si>
  <si>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</si>
  <si>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</si>
  <si>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</si>
  <si>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</si>
  <si>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</si>
  <si>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</si>
  <si>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</si>
  <si>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</si>
  <si>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</si>
  <si>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</si>
  <si>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</si>
  <si>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</si>
  <si>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</si>
  <si>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</si>
  <si>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</si>
  <si>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</si>
  <si>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</si>
  <si>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</si>
  <si>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</si>
  <si>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</si>
  <si>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</si>
  <si>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</si>
  <si>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</si>
  <si>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</si>
  <si>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</si>
  <si>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</si>
  <si>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</si>
  <si>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</si>
  <si>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</si>
  <si>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</si>
  <si>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</si>
  <si>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</si>
  <si>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</si>
  <si>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</si>
  <si>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</si>
  <si>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</si>
  <si>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</si>
  <si>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</si>
  <si>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</si>
  <si>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</si>
  <si>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</si>
  <si>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</si>
  <si>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</si>
  <si>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</si>
  <si>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</si>
  <si>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</si>
  <si>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</si>
  <si>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</si>
  <si>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</si>
  <si>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</si>
  <si>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</si>
  <si>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</si>
  <si>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</si>
  <si>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</si>
  <si>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</si>
  <si>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</si>
  <si>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</si>
  <si>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</si>
  <si>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</si>
  <si>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</si>
  <si>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</si>
  <si>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</si>
  <si>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</si>
  <si>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</si>
  <si>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</si>
  <si>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</si>
  <si>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</si>
  <si>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</si>
  <si>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</si>
  <si>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</si>
  <si>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</si>
  <si>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</si>
  <si>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</si>
  <si>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</si>
  <si>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</si>
  <si>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</si>
  <si>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</si>
  <si>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</si>
  <si>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</si>
  <si>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</si>
  <si>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</si>
  <si>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</si>
  <si>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</si>
  <si>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</si>
  <si>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</si>
  <si>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</si>
  <si>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</si>
  <si>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</si>
  <si>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</si>
  <si>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</si>
  <si>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</si>
  <si>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</si>
  <si>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</si>
  <si>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</si>
  <si>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</si>
  <si>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</si>
  <si>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</si>
  <si>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</si>
  <si>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</si>
  <si>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</si>
  <si>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</si>
  <si>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</si>
  <si>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</si>
  <si>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</si>
  <si>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</si>
  <si>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</si>
  <si>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</si>
  <si>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</si>
  <si>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</si>
  <si>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</si>
  <si>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</si>
  <si>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</si>
  <si>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</si>
  <si>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</si>
  <si>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</si>
  <si>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</si>
  <si>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</si>
  <si>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</si>
  <si>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</si>
  <si>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</si>
  <si>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</si>
  <si>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</si>
  <si>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</si>
  <si>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</si>
  <si>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</si>
  <si>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</si>
  <si>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</si>
  <si>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</si>
  <si>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</si>
  <si>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</si>
  <si>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</si>
  <si>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</si>
  <si>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</si>
  <si>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</si>
  <si>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</si>
  <si>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</si>
  <si>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</si>
  <si>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</si>
  <si>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</si>
  <si>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</si>
  <si>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</si>
  <si>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</si>
  <si>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</si>
  <si>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</si>
  <si>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</si>
  <si>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</si>
  <si>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</si>
  <si>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</si>
  <si>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</si>
  <si>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</si>
  <si>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</si>
  <si>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</si>
  <si>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</si>
  <si>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</si>
  <si>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</si>
  <si>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</si>
  <si>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</si>
  <si>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</si>
  <si>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</si>
  <si>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</si>
  <si>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</si>
  <si>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</si>
  <si>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</si>
  <si>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</si>
  <si>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</si>
  <si>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</si>
  <si>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</si>
  <si>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</si>
  <si>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</si>
  <si>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</si>
  <si>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</si>
  <si>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</si>
  <si>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</si>
  <si>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</si>
  <si>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</si>
  <si>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</si>
  <si>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</si>
  <si>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</si>
  <si>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</si>
  <si>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</si>
  <si>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</si>
  <si>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</si>
  <si>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</si>
  <si>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</si>
  <si>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</si>
  <si>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</si>
  <si>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</si>
  <si>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</si>
  <si>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</si>
  <si>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</si>
  <si>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</si>
  <si>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</si>
  <si>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</si>
  <si>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</si>
  <si>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</si>
  <si>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</si>
  <si>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</si>
  <si>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</si>
  <si>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</si>
  <si>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</si>
  <si>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</si>
  <si>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</si>
  <si>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</si>
  <si>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</si>
  <si>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</si>
  <si>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</si>
  <si>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</si>
  <si>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</si>
  <si>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</si>
  <si>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</si>
  <si>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</si>
  <si>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</si>
  <si>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</si>
  <si>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</si>
  <si>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</si>
  <si>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</si>
  <si>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</si>
  <si>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</si>
  <si>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</si>
  <si>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</si>
  <si>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</si>
  <si>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</si>
  <si>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</si>
  <si>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</si>
  <si>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</si>
  <si>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</si>
  <si>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</si>
  <si>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</si>
  <si>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</si>
  <si>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</si>
  <si>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</si>
  <si>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</si>
  <si>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</si>
  <si>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</si>
  <si>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</si>
  <si>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</si>
  <si>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</si>
  <si>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</si>
  <si>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</si>
  <si>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</si>
  <si>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</si>
  <si>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</si>
  <si>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</si>
  <si>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</si>
  <si>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</si>
  <si>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</si>
  <si>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</si>
  <si>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</si>
  <si>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</si>
  <si>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</si>
  <si>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</si>
  <si>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</si>
  <si>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</si>
  <si>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</si>
  <si>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</si>
  <si>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</si>
  <si>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</si>
  <si>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</si>
  <si>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</si>
  <si>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</si>
  <si>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</si>
  <si>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</si>
  <si>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</si>
  <si>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</si>
  <si>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</si>
  <si>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</si>
  <si>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</si>
  <si>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</si>
  <si>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</si>
  <si>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</si>
  <si>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</si>
  <si>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</si>
  <si>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</si>
  <si>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</si>
  <si>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</si>
  <si>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</si>
  <si>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</si>
  <si>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</si>
  <si>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</si>
  <si>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</si>
  <si>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</si>
  <si>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</si>
  <si>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</si>
  <si>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</si>
  <si>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</si>
  <si>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</si>
  <si>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</si>
  <si>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</si>
  <si>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</si>
  <si>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</si>
  <si>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</si>
  <si>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</si>
  <si>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</si>
  <si>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</si>
  <si>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</si>
  <si>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</si>
  <si>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</si>
  <si>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</si>
  <si>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</si>
  <si>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</si>
  <si>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</si>
  <si>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</si>
  <si>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</si>
  <si>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</si>
  <si>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</si>
  <si>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</si>
  <si>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</si>
  <si>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</si>
  <si>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</si>
  <si>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</si>
  <si>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</si>
  <si>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</si>
  <si>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</si>
  <si>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</si>
  <si>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</si>
  <si>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</si>
  <si>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</si>
  <si>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</si>
  <si>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</si>
  <si>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</si>
  <si>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</si>
  <si>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</si>
  <si>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</si>
  <si>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</si>
  <si>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</si>
  <si>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</si>
  <si>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</si>
  <si>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</si>
  <si>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</si>
  <si>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</si>
  <si>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</si>
  <si>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</si>
  <si>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</si>
  <si>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</si>
  <si>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</si>
  <si>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</si>
  <si>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</si>
  <si>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</si>
  <si>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</si>
  <si>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</si>
  <si>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</si>
  <si>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</si>
  <si>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</si>
  <si>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</si>
  <si>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</si>
  <si>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</si>
  <si>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</si>
  <si>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</si>
  <si>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</si>
  <si>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</si>
  <si>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</si>
  <si>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</si>
  <si>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</si>
  <si>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</si>
  <si>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</si>
  <si>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</si>
  <si>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</si>
  <si>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</si>
  <si>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</si>
  <si>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</si>
  <si>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</si>
  <si>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</si>
  <si>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</si>
  <si>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</si>
  <si>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</si>
  <si>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</si>
  <si>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</si>
  <si>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</si>
  <si>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</si>
  <si>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</si>
  <si>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</si>
  <si>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</si>
  <si>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</si>
  <si>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</si>
  <si>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</si>
  <si>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</si>
  <si>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</si>
  <si>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</si>
  <si>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</si>
  <si>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</si>
  <si>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</si>
  <si>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</si>
  <si>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</si>
  <si>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</si>
  <si>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</si>
  <si>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</si>
  <si>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</si>
  <si>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</si>
  <si>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</si>
  <si>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</si>
  <si>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</si>
  <si>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</si>
  <si>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</si>
  <si>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</si>
  <si>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</si>
  <si>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</si>
  <si>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</si>
  <si>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</si>
  <si>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</si>
  <si>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</si>
  <si>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</si>
  <si>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</si>
  <si>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</si>
  <si>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</si>
  <si>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</si>
  <si>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</si>
  <si>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</si>
  <si>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</si>
  <si>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</si>
  <si>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</si>
  <si>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</si>
  <si>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</si>
  <si>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</si>
  <si>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</si>
  <si>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</si>
  <si>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</si>
  <si>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</si>
  <si>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</si>
  <si>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</si>
  <si>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</si>
  <si>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</si>
  <si>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</si>
  <si>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</si>
  <si>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</si>
  <si>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</si>
  <si>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</si>
  <si>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</si>
  <si>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</si>
  <si>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</si>
  <si>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</si>
  <si>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</si>
  <si>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</si>
  <si>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</si>
  <si>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</si>
  <si>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</si>
  <si>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</si>
  <si>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</si>
  <si>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</si>
  <si>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</si>
  <si>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</si>
  <si>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</si>
  <si>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</si>
  <si>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</si>
  <si>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</si>
  <si>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</si>
  <si>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</si>
  <si>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</si>
  <si>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</si>
  <si>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</si>
  <si>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</si>
  <si>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</si>
  <si>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</si>
  <si>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</si>
  <si>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</si>
  <si>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</si>
  <si>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</si>
  <si>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</si>
  <si>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</si>
  <si>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</si>
  <si>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</si>
  <si>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</si>
  <si>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</si>
  <si>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</si>
  <si>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</si>
  <si>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</si>
  <si>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</si>
  <si>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</si>
  <si>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</si>
  <si>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</si>
  <si>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</si>
  <si>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</si>
  <si>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</si>
  <si>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</si>
  <si>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</si>
  <si>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</si>
  <si>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</si>
  <si>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</si>
  <si>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</si>
  <si>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</si>
  <si>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</si>
  <si>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</si>
  <si>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</si>
  <si>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</si>
  <si>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</si>
  <si>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</si>
  <si>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</si>
  <si>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</si>
  <si>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</si>
  <si>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</si>
  <si>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</si>
  <si>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</si>
  <si>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</si>
  <si>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</si>
  <si>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</si>
  <si>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</si>
  <si>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</si>
  <si>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</si>
  <si>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</si>
  <si>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</si>
  <si>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</si>
  <si>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</si>
  <si>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</si>
  <si>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</si>
  <si>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</si>
  <si>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</si>
  <si>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</si>
  <si>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</si>
  <si>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</si>
  <si>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</si>
  <si>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</si>
  <si>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</si>
  <si>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</si>
  <si>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</si>
  <si>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</si>
  <si>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</si>
  <si>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</si>
  <si>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</si>
  <si>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</si>
  <si>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</si>
  <si>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</si>
  <si>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</si>
  <si>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</si>
  <si>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</si>
  <si>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</si>
  <si>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</si>
  <si>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</si>
  <si>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</si>
  <si>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</si>
  <si>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</si>
  <si>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</si>
  <si>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</si>
  <si>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</si>
  <si>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</si>
  <si>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</si>
  <si>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</si>
  <si>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</si>
  <si>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</si>
  <si>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</si>
  <si>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</si>
  <si>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</si>
  <si>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</si>
  <si>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</si>
  <si>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</si>
  <si>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</si>
  <si>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</si>
  <si>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</si>
  <si>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</si>
  <si>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</si>
  <si>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</si>
  <si>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</si>
  <si>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</si>
  <si>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</si>
  <si>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</si>
  <si>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</si>
  <si>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</si>
  <si>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</si>
  <si>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</si>
  <si>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</si>
  <si>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</si>
  <si>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</si>
  <si>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</si>
  <si>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</si>
  <si>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</si>
  <si>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</si>
  <si>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</si>
  <si>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</si>
  <si>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</si>
  <si>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</si>
  <si>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</si>
  <si>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</si>
  <si>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</si>
  <si>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</si>
  <si>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</si>
  <si>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</si>
  <si>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</si>
  <si>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</si>
  <si>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</si>
  <si>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</si>
  <si>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</si>
  <si>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</si>
  <si>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</si>
  <si>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</si>
  <si>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</si>
  <si>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</si>
  <si>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</si>
  <si>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</si>
  <si>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</si>
  <si>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</si>
  <si>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</si>
  <si>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</si>
  <si>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</si>
  <si>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</si>
  <si>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</si>
  <si>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</si>
  <si>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</si>
  <si>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</si>
  <si>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</si>
  <si>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</si>
  <si>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</si>
  <si>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</si>
  <si>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</si>
  <si>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</si>
  <si>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</si>
  <si>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</si>
  <si>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</si>
  <si>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</si>
  <si>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</si>
  <si>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</si>
  <si>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</si>
  <si>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</si>
  <si>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</si>
  <si>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</si>
  <si>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</si>
  <si>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</si>
  <si>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</si>
  <si>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</si>
  <si>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</si>
  <si>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</si>
  <si>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</si>
  <si>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</si>
  <si>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</si>
  <si>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</si>
  <si>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</si>
  <si>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</si>
  <si>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</si>
  <si>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</si>
  <si>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</si>
  <si>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</si>
  <si>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</si>
  <si>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</si>
  <si>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</si>
  <si>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</si>
  <si>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</si>
  <si>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</si>
  <si>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</si>
  <si>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</si>
  <si>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</si>
  <si>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</si>
  <si>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</si>
  <si>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</si>
  <si>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</si>
  <si>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</si>
  <si>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</si>
  <si>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</si>
  <si>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</si>
  <si>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</si>
  <si>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</si>
  <si>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</si>
  <si>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</si>
  <si>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</si>
  <si>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</si>
  <si>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</si>
  <si>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</si>
  <si>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</si>
  <si>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</si>
  <si>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</si>
  <si>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</si>
  <si>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</si>
  <si>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</si>
  <si>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</si>
  <si>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</si>
  <si>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</si>
  <si>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</si>
  <si>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</si>
  <si>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</si>
  <si>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</si>
  <si>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</si>
  <si>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</si>
  <si>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</si>
  <si>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</si>
  <si>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</si>
  <si>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</si>
  <si>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</si>
  <si>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</si>
  <si>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</si>
  <si>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</si>
  <si>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</si>
  <si>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</si>
  <si>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</si>
  <si>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</si>
  <si>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</si>
  <si>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</si>
  <si>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</si>
  <si>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</si>
  <si>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</si>
  <si>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</si>
  <si>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</si>
  <si>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</si>
  <si>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</si>
  <si>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</si>
  <si>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</si>
  <si>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</si>
  <si>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</si>
  <si>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</si>
  <si>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</si>
  <si>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</si>
  <si>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</si>
  <si>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</si>
  <si>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</si>
  <si>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</si>
  <si>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</si>
  <si>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</si>
  <si>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</si>
  <si>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</si>
  <si>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</si>
  <si>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</si>
  <si>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</si>
  <si>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</si>
  <si>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</si>
  <si>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</si>
  <si>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</si>
  <si>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</si>
  <si>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</si>
  <si>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</si>
  <si>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</si>
  <si>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</si>
  <si>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</si>
  <si>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</si>
  <si>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</si>
  <si>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</si>
  <si>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</si>
  <si>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</si>
  <si>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</si>
  <si>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</si>
  <si>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</si>
  <si>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</si>
  <si>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</si>
  <si>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</si>
  <si>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</si>
  <si>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</si>
  <si>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</si>
  <si>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</si>
  <si>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</si>
  <si>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</si>
  <si>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</si>
  <si>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</si>
  <si>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</si>
  <si>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</si>
  <si>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</si>
  <si>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</si>
  <si>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</si>
  <si>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</si>
  <si>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</si>
  <si>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</si>
  <si>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</si>
  <si>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</si>
  <si>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</si>
  <si>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</si>
  <si>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</si>
  <si>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</si>
  <si>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</si>
  <si>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</si>
  <si>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</si>
  <si>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</si>
  <si>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</si>
  <si>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</si>
  <si>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</si>
  <si>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</si>
  <si>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</si>
  <si>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</si>
  <si>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</si>
  <si>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</si>
  <si>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</si>
  <si>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</si>
  <si>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</si>
  <si>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</si>
  <si>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</si>
  <si>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</si>
  <si>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</si>
  <si>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</si>
  <si>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</si>
  <si>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</si>
  <si>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</si>
  <si>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</si>
  <si>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</si>
  <si>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</si>
  <si>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</si>
  <si>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</si>
  <si>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</si>
  <si>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</si>
  <si>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</si>
  <si>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</si>
  <si>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</si>
  <si>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</si>
  <si>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</si>
  <si>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</si>
  <si>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</si>
  <si>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</si>
  <si>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</si>
  <si>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</si>
  <si>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</si>
  <si>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</si>
  <si>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</si>
  <si>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</si>
  <si>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</si>
  <si>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</si>
  <si>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</si>
  <si>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</si>
  <si>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</si>
  <si>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</si>
  <si>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</si>
  <si>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</si>
  <si>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</si>
  <si>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</si>
  <si>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</si>
  <si>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</si>
  <si>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</si>
  <si>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</si>
  <si>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</si>
  <si>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</si>
  <si>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</si>
  <si>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</si>
  <si>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</si>
  <si>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</si>
  <si>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</si>
  <si>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</si>
  <si>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</si>
  <si>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</si>
  <si>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</si>
  <si>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</si>
  <si>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</si>
  <si>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</si>
  <si>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</si>
  <si>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</si>
  <si>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</si>
  <si>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</si>
  <si>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</si>
  <si>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</si>
  <si>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</si>
  <si>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</si>
  <si>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</si>
  <si>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</si>
  <si>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</si>
  <si>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</si>
  <si>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</si>
  <si>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</si>
  <si>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</si>
  <si>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</si>
  <si>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</si>
  <si>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</si>
  <si>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</si>
  <si>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</si>
  <si>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</si>
  <si>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</si>
  <si>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</si>
  <si>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</si>
  <si>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</si>
  <si>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</si>
  <si>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</si>
  <si>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</si>
  <si>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</si>
  <si>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</si>
  <si>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</si>
  <si>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</si>
  <si>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</si>
  <si>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</si>
  <si>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</si>
  <si>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</si>
  <si>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</si>
  <si>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</si>
  <si>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</si>
  <si>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</si>
  <si>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</si>
  <si>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</si>
  <si>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</si>
  <si>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</si>
  <si>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</si>
  <si>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</si>
  <si>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</si>
  <si>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</si>
  <si>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</si>
  <si>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</si>
  <si>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</si>
  <si>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</si>
  <si>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</si>
  <si>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</si>
  <si>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</si>
  <si>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</si>
  <si>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</si>
  <si>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</si>
  <si>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</si>
  <si>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</si>
  <si>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</si>
  <si>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</si>
  <si>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</si>
  <si>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</si>
  <si>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</si>
  <si>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</si>
  <si>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</si>
  <si>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</si>
  <si>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</si>
  <si>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</si>
  <si>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</si>
  <si>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</si>
  <si>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</si>
  <si>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</si>
  <si>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</si>
  <si>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</si>
  <si>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</si>
  <si>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</si>
  <si>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</si>
  <si>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</si>
  <si>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</si>
  <si>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</si>
  <si>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</si>
  <si>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</si>
  <si>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</si>
  <si>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</si>
  <si>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</si>
  <si>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</si>
  <si>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</si>
  <si>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</si>
  <si>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</si>
  <si>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</si>
  <si>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</si>
  <si>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</si>
  <si>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</si>
  <si>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</si>
  <si>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</si>
  <si>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</si>
  <si>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</si>
  <si>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</si>
  <si>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</si>
  <si>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</si>
  <si>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</si>
  <si>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</si>
  <si>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</si>
  <si>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</si>
  <si>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</si>
  <si>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</si>
  <si>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</si>
  <si>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</si>
  <si>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</si>
  <si>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</si>
  <si>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</si>
  <si>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</si>
  <si>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</si>
  <si>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</si>
  <si>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</si>
  <si>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</si>
  <si>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</si>
  <si>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</si>
  <si>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</si>
  <si>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</si>
  <si>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</si>
  <si>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</si>
  <si>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</si>
  <si>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</si>
  <si>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</si>
  <si>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</si>
  <si>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</si>
  <si>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</si>
  <si>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</si>
  <si>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</si>
  <si>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</si>
  <si>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</si>
  <si>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</si>
  <si>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</si>
  <si>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</si>
  <si>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</si>
  <si>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</si>
  <si>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</si>
  <si>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</si>
  <si>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</si>
  <si>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</si>
  <si>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</si>
  <si>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</si>
  <si>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</si>
  <si>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</si>
  <si>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</si>
  <si>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</si>
  <si>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</si>
  <si>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</si>
  <si>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</si>
  <si>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</si>
  <si>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</si>
  <si>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</si>
  <si>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</si>
  <si>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</si>
  <si>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</si>
  <si>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</si>
  <si>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</si>
  <si>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</si>
  <si>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</si>
  <si>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</si>
  <si>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</si>
  <si>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</si>
  <si>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</si>
  <si>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</si>
  <si>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</si>
  <si>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</si>
  <si>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</si>
  <si>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</si>
  <si>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</si>
  <si>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</si>
  <si>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</si>
  <si>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</si>
  <si>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</si>
  <si>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</si>
  <si>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</si>
  <si>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</si>
  <si>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</si>
  <si>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</si>
  <si>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</si>
  <si>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</si>
  <si>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</si>
  <si>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</si>
  <si>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</si>
  <si>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</si>
  <si>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</si>
  <si>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</si>
  <si>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</si>
  <si>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</si>
  <si>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</si>
  <si>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</si>
  <si>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</si>
  <si>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</si>
  <si>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</si>
  <si>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</si>
  <si>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</si>
  <si>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</si>
  <si>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</si>
  <si>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</si>
  <si>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</si>
  <si>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</si>
  <si>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</si>
  <si>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</si>
  <si>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</si>
  <si>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</si>
  <si>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</si>
  <si>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</si>
  <si>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</si>
  <si>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</si>
  <si>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</si>
  <si>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</si>
  <si>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</si>
  <si>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</si>
  <si>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</si>
  <si>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</si>
  <si>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</si>
  <si>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</si>
  <si>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</si>
  <si>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</si>
  <si>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</si>
  <si>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</si>
  <si>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</si>
  <si>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</si>
  <si>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</si>
  <si>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</si>
  <si>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</si>
  <si>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</si>
  <si>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</si>
  <si>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</si>
  <si>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</si>
  <si>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</si>
  <si>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</si>
  <si>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</si>
  <si>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</si>
  <si>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</si>
  <si>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</si>
  <si>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</si>
  <si>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</si>
  <si>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</si>
  <si>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</si>
  <si>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</si>
  <si>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</si>
  <si>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</si>
  <si>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</si>
  <si>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</si>
  <si>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</si>
  <si>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</si>
  <si>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</si>
  <si>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</si>
  <si>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</si>
  <si>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</si>
  <si>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</si>
  <si>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</si>
  <si>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</si>
  <si>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</si>
  <si>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</si>
  <si>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</si>
  <si>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</si>
  <si>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</si>
  <si>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</si>
  <si>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</si>
  <si>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</si>
  <si>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</si>
  <si>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</si>
  <si>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</si>
  <si>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</si>
  <si>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</si>
  <si>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</si>
  <si>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</si>
  <si>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</si>
  <si>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</si>
  <si>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</si>
  <si>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</si>
  <si>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</si>
  <si>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</si>
  <si>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</si>
  <si>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</si>
  <si>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</si>
  <si>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</si>
  <si>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</si>
  <si>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</si>
  <si>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</si>
  <si>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</si>
  <si>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</si>
  <si>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</si>
  <si>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</si>
  <si>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</si>
  <si>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</si>
  <si>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</si>
  <si>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</si>
  <si>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</si>
  <si>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</si>
  <si>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</si>
  <si>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</si>
  <si>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</si>
  <si>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</si>
  <si>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</si>
  <si>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</si>
  <si>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</si>
  <si>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</si>
  <si>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</si>
  <si>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</si>
  <si>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</si>
  <si>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</si>
  <si>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</si>
  <si>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</si>
  <si>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</si>
  <si>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</si>
  <si>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</si>
  <si>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</si>
  <si>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</si>
  <si>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</si>
  <si>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</si>
  <si>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</si>
  <si>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</si>
  <si>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</si>
  <si>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</si>
  <si>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</si>
  <si>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</si>
  <si>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</si>
  <si>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</si>
  <si>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</si>
  <si>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</si>
  <si>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</si>
  <si>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</si>
  <si>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</si>
  <si>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</si>
  <si>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</si>
  <si>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</si>
  <si>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</si>
  <si>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</si>
  <si>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</si>
  <si>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</si>
  <si>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</si>
  <si>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</si>
  <si>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</si>
  <si>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</si>
  <si>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</si>
  <si>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</si>
  <si>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</si>
  <si>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</si>
  <si>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</si>
  <si>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</si>
  <si>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</si>
  <si>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</si>
  <si>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</si>
  <si>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</si>
  <si>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</si>
  <si>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</si>
  <si>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</si>
  <si>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</si>
  <si>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</si>
  <si>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</si>
  <si>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</si>
  <si>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</si>
  <si>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</si>
  <si>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</si>
  <si>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</si>
  <si>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</si>
  <si>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</si>
  <si>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</si>
  <si>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</si>
  <si>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</si>
  <si>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</si>
  <si>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</si>
  <si>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</si>
  <si>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</si>
  <si>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</si>
  <si>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</si>
  <si>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</si>
  <si>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</si>
  <si>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</si>
  <si>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</si>
  <si>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</si>
  <si>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</si>
  <si>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</si>
  <si>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</si>
  <si>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</si>
  <si>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</si>
  <si>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</si>
  <si>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</si>
  <si>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</si>
  <si>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</si>
  <si>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</si>
  <si>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</si>
  <si>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</si>
  <si>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</si>
  <si>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</si>
  <si>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</si>
  <si>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</si>
  <si>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</si>
  <si>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</si>
  <si>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</si>
  <si>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</si>
  <si>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</si>
  <si>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</si>
  <si>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</si>
  <si>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</si>
  <si>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</si>
  <si>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</si>
  <si>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</si>
  <si>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</si>
  <si>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</si>
  <si>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</si>
  <si>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</si>
  <si>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</si>
  <si>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</si>
  <si>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</si>
  <si>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</si>
  <si>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</si>
  <si>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</si>
  <si>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</si>
  <si>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</si>
  <si>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</si>
  <si>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</si>
  <si>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</si>
  <si>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</si>
  <si>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</si>
  <si>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</si>
  <si>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</si>
  <si>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</si>
  <si>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</si>
  <si>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</si>
  <si>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</si>
  <si>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</si>
  <si>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</si>
  <si>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</si>
  <si>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</si>
  <si>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</si>
  <si>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</si>
  <si>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</si>
  <si>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</si>
  <si>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</si>
  <si>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</si>
  <si>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</si>
  <si>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</si>
  <si>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</si>
  <si>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</si>
  <si>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</si>
  <si>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</si>
  <si>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</si>
  <si>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</si>
  <si>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</si>
  <si>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</si>
  <si>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</si>
  <si>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</si>
  <si>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</si>
  <si>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</si>
  <si>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</si>
  <si>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</si>
  <si>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</si>
  <si>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</si>
  <si>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</si>
  <si>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</si>
  <si>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</si>
  <si>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</si>
  <si>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</si>
  <si>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</si>
  <si>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</si>
  <si>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</si>
  <si>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</si>
  <si>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</si>
  <si>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</si>
  <si>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</si>
  <si>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</si>
  <si>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</si>
  <si>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</si>
  <si>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</si>
  <si>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</si>
  <si>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</si>
  <si>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</si>
  <si>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</si>
  <si>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</si>
  <si>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</si>
  <si>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</si>
  <si>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</si>
  <si>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</si>
  <si>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</si>
  <si>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</si>
  <si>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</si>
  <si>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</si>
  <si>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</si>
  <si>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</si>
  <si>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</si>
  <si>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</si>
  <si>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</si>
  <si>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</si>
  <si>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</si>
  <si>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</si>
  <si>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</si>
  <si>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</si>
  <si>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</si>
  <si>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</si>
  <si>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</si>
  <si>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</si>
  <si>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</si>
  <si>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</si>
  <si>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</si>
  <si>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</si>
  <si>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</si>
  <si>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</si>
  <si>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</si>
  <si>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</si>
  <si>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</si>
  <si>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</si>
  <si>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</si>
  <si>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</si>
  <si>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</si>
  <si>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</si>
  <si>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</si>
  <si>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</si>
  <si>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</si>
  <si>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</si>
  <si>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</si>
  <si>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</si>
  <si>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</si>
  <si>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</si>
  <si>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</si>
  <si>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</si>
  <si>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</si>
  <si>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</si>
  <si>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</si>
  <si>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</si>
  <si>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</si>
  <si>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</si>
  <si>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</si>
  <si>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</si>
  <si>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</si>
  <si>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</si>
  <si>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</si>
  <si>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</si>
  <si>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</si>
  <si>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</si>
  <si>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</si>
  <si>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</si>
  <si>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</si>
  <si>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</si>
  <si>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</si>
  <si>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</si>
  <si>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</si>
  <si>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</si>
  <si>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</si>
  <si>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</si>
  <si>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</si>
  <si>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</si>
  <si>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</si>
  <si>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</si>
  <si>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</si>
  <si>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</si>
  <si>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</si>
  <si>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</si>
  <si>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</si>
  <si>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</si>
  <si>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</si>
  <si>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</si>
  <si>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</si>
  <si>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</si>
  <si>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</si>
  <si>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</si>
  <si>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</si>
  <si>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</si>
  <si>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</si>
  <si>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</si>
  <si>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</si>
  <si>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</si>
  <si>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</si>
  <si>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</si>
  <si>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</si>
  <si>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</si>
  <si>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</si>
  <si>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</si>
  <si>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</si>
  <si>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</si>
  <si>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</si>
  <si>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</si>
  <si>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</si>
  <si>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</si>
  <si>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</si>
  <si>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</si>
  <si>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</si>
  <si>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</si>
  <si>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</si>
  <si>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</si>
  <si>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</si>
  <si>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</si>
  <si>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</si>
  <si>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</si>
  <si>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</si>
  <si>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</si>
  <si>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</si>
  <si>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</si>
  <si>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</si>
  <si>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</si>
  <si>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</si>
  <si>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</si>
  <si>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</si>
  <si>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</si>
  <si>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</si>
  <si>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</si>
  <si>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</si>
  <si>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</si>
  <si>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</si>
  <si>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</si>
  <si>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</si>
  <si>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</si>
  <si>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</si>
  <si>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</si>
  <si>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</si>
  <si>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</si>
  <si>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</si>
  <si>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</si>
  <si>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</si>
  <si>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</si>
  <si>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</si>
  <si>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</si>
  <si>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</si>
  <si>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</si>
  <si>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</si>
  <si>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</si>
  <si>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</si>
  <si>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</si>
  <si>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</si>
  <si>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</si>
  <si>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</si>
  <si>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</si>
  <si>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</si>
  <si>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</si>
  <si>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</si>
  <si>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</si>
  <si>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</si>
  <si>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</si>
  <si>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</si>
  <si>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</si>
  <si>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</si>
  <si>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</si>
  <si>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</si>
  <si>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</si>
  <si>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</si>
  <si>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</si>
  <si>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</si>
  <si>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</si>
  <si>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</si>
  <si>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</si>
  <si>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</si>
  <si>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</si>
  <si>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</si>
  <si>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</si>
  <si>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</si>
  <si>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</si>
  <si>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</si>
  <si>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</si>
  <si>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</si>
  <si>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</si>
  <si>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</si>
  <si>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</si>
  <si>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</si>
  <si>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</si>
  <si>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</si>
  <si>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</si>
  <si>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</si>
  <si>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</si>
  <si>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</si>
  <si>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</si>
  <si>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</si>
  <si>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</si>
  <si>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</si>
  <si>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</si>
  <si>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</si>
  <si>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</si>
  <si>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</si>
  <si>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</si>
  <si>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</si>
  <si>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</si>
  <si>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</si>
  <si>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</si>
  <si>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</si>
  <si>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</si>
  <si>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</si>
  <si>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</si>
  <si>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</si>
  <si>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</si>
  <si>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</si>
  <si>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</si>
  <si>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</si>
  <si>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</si>
  <si>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</si>
  <si>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</si>
  <si>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</si>
  <si>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</si>
  <si>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</si>
  <si>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</si>
  <si>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</si>
  <si>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</si>
  <si>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</si>
  <si>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</si>
  <si>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</si>
  <si>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</si>
  <si>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</si>
  <si>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</si>
  <si>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</si>
  <si>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</si>
  <si>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</si>
  <si>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</si>
  <si>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</si>
  <si>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</si>
  <si>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</si>
  <si>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</si>
  <si>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</si>
  <si>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</si>
  <si>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</si>
  <si>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</si>
  <si>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</si>
  <si>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</si>
  <si>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</si>
  <si>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</si>
  <si>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</si>
  <si>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</si>
  <si>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</si>
  <si>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</si>
  <si>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</si>
  <si>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</si>
  <si>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</si>
  <si>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</si>
  <si>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</si>
  <si>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</si>
  <si>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</si>
  <si>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</si>
  <si>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</si>
  <si>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</si>
  <si>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</si>
  <si>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</si>
  <si>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</si>
  <si>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</si>
  <si>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</si>
  <si>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</si>
  <si>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</si>
  <si>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</si>
  <si>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</si>
  <si>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</si>
  <si>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</si>
  <si>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</si>
  <si>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</si>
  <si>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</si>
  <si>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</si>
  <si>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</si>
  <si>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</si>
  <si>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</si>
  <si>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</si>
  <si>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</si>
  <si>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</si>
  <si>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</si>
  <si>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</si>
  <si>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</si>
  <si>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</si>
  <si>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</si>
  <si>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</si>
  <si>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</si>
  <si>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</si>
  <si>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</si>
  <si>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</si>
  <si>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</si>
  <si>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</si>
  <si>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</si>
  <si>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</si>
  <si>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</si>
  <si>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</si>
  <si>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</si>
  <si>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</si>
  <si>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</si>
  <si>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</si>
  <si>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</si>
  <si>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</si>
  <si>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</si>
  <si>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</si>
  <si>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</si>
  <si>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</si>
  <si>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</si>
  <si>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</si>
  <si>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</si>
  <si>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</si>
  <si>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</si>
  <si>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</si>
  <si>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</si>
  <si>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</si>
  <si>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</si>
  <si>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</si>
  <si>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</si>
  <si>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</si>
  <si>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</si>
  <si>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</si>
  <si>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</si>
  <si>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</si>
  <si>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</si>
  <si>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</si>
  <si>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</si>
  <si>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</si>
  <si>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</si>
  <si>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</si>
  <si>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</si>
  <si>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</si>
  <si>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</si>
  <si>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</si>
  <si>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</si>
  <si>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</si>
  <si>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</si>
  <si>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</si>
  <si>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</si>
  <si>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</si>
  <si>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</si>
  <si>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</si>
  <si>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</si>
  <si>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</si>
  <si>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</si>
  <si>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</si>
  <si>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</si>
  <si>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</si>
  <si>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</si>
  <si>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</si>
  <si>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</si>
  <si>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</si>
  <si>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</si>
  <si>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</si>
  <si>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</si>
  <si>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</si>
  <si>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</si>
  <si>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</si>
  <si>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</si>
  <si>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</si>
  <si>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</si>
  <si>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</si>
  <si>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</si>
  <si>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</si>
  <si>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</si>
  <si>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</si>
  <si>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</si>
  <si>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</si>
  <si>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</si>
  <si>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</si>
  <si>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</si>
  <si>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</si>
  <si>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</si>
  <si>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</si>
  <si>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</si>
  <si>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</si>
  <si>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</si>
  <si>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</si>
  <si>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</si>
  <si>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</si>
  <si>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</si>
  <si>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</si>
  <si>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</si>
  <si>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</si>
  <si>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</si>
  <si>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</si>
  <si>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</si>
  <si>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</si>
  <si>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</si>
  <si>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</si>
  <si>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</si>
  <si>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</si>
  <si>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</si>
  <si>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</si>
  <si>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</si>
  <si>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</si>
  <si>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</si>
  <si>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</si>
  <si>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</si>
  <si>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</si>
  <si>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</si>
  <si>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</si>
  <si>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</si>
  <si>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</si>
  <si>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</si>
  <si>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</si>
  <si>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</si>
  <si>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</si>
  <si>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</si>
  <si>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</si>
  <si>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</si>
  <si>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</si>
  <si>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</si>
  <si>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</si>
  <si>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</si>
  <si>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</si>
  <si>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</si>
  <si>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</si>
  <si>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</si>
  <si>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</si>
  <si>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</si>
  <si>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</si>
  <si>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</si>
  <si>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</si>
  <si>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</si>
  <si>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</si>
  <si>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</si>
  <si>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</si>
  <si>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</si>
  <si>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</si>
  <si>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</si>
  <si>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</si>
  <si>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</si>
  <si>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</si>
  <si>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</si>
  <si>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</si>
  <si>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</si>
  <si>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</si>
  <si>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</si>
  <si>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</si>
  <si>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</si>
  <si>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</si>
  <si>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</si>
  <si>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</si>
  <si>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</si>
  <si>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</si>
  <si>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</si>
  <si>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</si>
  <si>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</si>
  <si>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</si>
  <si>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</si>
  <si>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</si>
  <si>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</si>
  <si>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</si>
  <si>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</si>
  <si>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</si>
  <si>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</si>
  <si>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</si>
  <si>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</si>
  <si>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</si>
  <si>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</si>
  <si>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</si>
  <si>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</si>
  <si>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</si>
  <si>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</si>
  <si>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</si>
  <si>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</si>
  <si>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</si>
  <si>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</si>
  <si>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</si>
  <si>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</si>
  <si>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</si>
  <si>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</si>
  <si>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</si>
  <si>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</si>
  <si>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</si>
  <si>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</si>
  <si>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</si>
  <si>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</si>
  <si>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</si>
  <si>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</si>
  <si>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</si>
  <si>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</si>
  <si>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</si>
  <si>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</si>
  <si>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</si>
  <si>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</si>
  <si>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</si>
  <si>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</si>
  <si>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</si>
  <si>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</si>
  <si>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</si>
  <si>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</si>
  <si>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</si>
  <si>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</si>
  <si>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</si>
  <si>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</si>
  <si>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</si>
  <si>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</si>
  <si>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</si>
  <si>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</si>
  <si>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</si>
  <si>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</si>
  <si>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</si>
  <si>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</si>
  <si>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</si>
  <si>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</si>
  <si>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</si>
  <si>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</si>
  <si>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</si>
  <si>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</si>
  <si>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</si>
  <si>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</si>
  <si>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</si>
  <si>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</si>
  <si>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</si>
  <si>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</si>
  <si>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</si>
  <si>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</si>
  <si>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</si>
  <si>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</si>
  <si>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</si>
  <si>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</si>
  <si>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</si>
  <si>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</si>
  <si>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</si>
  <si>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</si>
  <si>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</si>
  <si>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</si>
  <si>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</si>
  <si>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</si>
  <si>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</si>
  <si>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</si>
  <si>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</si>
  <si>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</si>
  <si>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</si>
  <si>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</si>
  <si>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</si>
  <si>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</si>
  <si>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</si>
  <si>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</si>
  <si>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</si>
  <si>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</si>
  <si>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</si>
  <si>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</si>
  <si>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</si>
  <si>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</si>
  <si>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</si>
  <si>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</si>
  <si>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</si>
  <si>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</si>
  <si>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</si>
  <si>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</si>
  <si>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</si>
  <si>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</si>
  <si>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</si>
  <si>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</si>
  <si>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</si>
  <si>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</si>
  <si>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</si>
  <si>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</si>
  <si>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</si>
  <si>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</si>
  <si>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</si>
  <si>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</si>
  <si>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</si>
  <si>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</si>
  <si>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</si>
  <si>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</si>
  <si>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</si>
  <si>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</si>
  <si>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</si>
  <si>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</si>
  <si>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</si>
  <si>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</si>
  <si>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</si>
  <si>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</si>
  <si>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</si>
  <si>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</si>
  <si>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</si>
  <si>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</si>
  <si>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</si>
  <si>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</si>
  <si>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</si>
  <si>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</si>
  <si>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</si>
  <si>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</si>
  <si>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</si>
  <si>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</si>
  <si>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</si>
  <si>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</si>
  <si>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</si>
  <si>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</si>
  <si>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</si>
  <si>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</si>
  <si>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</si>
  <si>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</si>
  <si>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</si>
  <si>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</si>
  <si>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</si>
  <si>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</si>
  <si>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</si>
  <si>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</si>
  <si>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</si>
  <si>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</si>
  <si>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</si>
  <si>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</si>
  <si>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</si>
  <si>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</si>
  <si>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</si>
  <si>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</si>
  <si>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</si>
  <si>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</si>
  <si>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</si>
  <si>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</si>
  <si>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</si>
  <si>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</si>
  <si>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</si>
  <si>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</si>
  <si>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</si>
  <si>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</si>
  <si>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</si>
  <si>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</si>
  <si>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</si>
  <si>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</si>
  <si>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</si>
  <si>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</si>
  <si>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</si>
  <si>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</si>
  <si>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</si>
  <si>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</si>
  <si>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</si>
  <si>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</si>
  <si>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</si>
  <si>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</si>
  <si>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</si>
  <si>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</si>
  <si>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</si>
  <si>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</si>
  <si>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</si>
  <si>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</si>
  <si>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</si>
  <si>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</si>
  <si>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</si>
  <si>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</si>
  <si>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</si>
  <si>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</si>
  <si>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</si>
  <si>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</si>
  <si>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</si>
  <si>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</si>
  <si>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</si>
  <si>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</si>
  <si>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</si>
  <si>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</si>
  <si>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</si>
  <si>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</si>
  <si>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</si>
  <si>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</si>
  <si>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</si>
  <si>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</si>
  <si>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</si>
  <si>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</si>
  <si>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</si>
  <si>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</si>
  <si>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</si>
  <si>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</si>
  <si>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</si>
  <si>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</si>
  <si>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</si>
  <si>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</si>
  <si>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</si>
  <si>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</si>
  <si>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</si>
  <si>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</si>
  <si>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</si>
  <si>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</si>
  <si>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</si>
  <si>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</si>
  <si>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</si>
  <si>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</si>
  <si>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</si>
  <si>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</si>
  <si>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</si>
  <si>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</si>
  <si>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</si>
  <si>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</si>
  <si>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</si>
  <si>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</si>
  <si>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</si>
  <si>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</si>
  <si>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</si>
  <si>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</si>
  <si>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</si>
  <si>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</si>
  <si>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</si>
  <si>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</si>
  <si>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</si>
  <si>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</si>
  <si>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</si>
  <si>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</si>
  <si>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</si>
  <si>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</si>
  <si>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</si>
  <si>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</si>
  <si>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</si>
  <si>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</si>
  <si>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</si>
  <si>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</si>
  <si>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</si>
  <si>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</si>
  <si>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</si>
  <si>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</si>
  <si>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</si>
  <si>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</si>
  <si>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</si>
  <si>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</si>
  <si>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</si>
  <si>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</si>
  <si>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</si>
  <si>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</si>
  <si>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</si>
  <si>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</si>
  <si>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</si>
  <si>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</si>
  <si>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</si>
  <si>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</si>
  <si>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</si>
  <si>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</si>
  <si>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</si>
  <si>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</si>
  <si>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</si>
  <si>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</si>
  <si>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</si>
  <si>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</si>
  <si>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</si>
  <si>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</si>
  <si>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</si>
  <si>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</si>
  <si>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</si>
  <si>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</si>
  <si>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</si>
  <si>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</si>
  <si>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</si>
  <si>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</si>
  <si>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</si>
  <si>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</si>
  <si>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</si>
  <si>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</si>
  <si>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</si>
  <si>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</si>
  <si>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</si>
  <si>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</si>
  <si>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</si>
  <si>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</si>
  <si>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</si>
  <si>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</si>
  <si>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</si>
  <si>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</si>
  <si>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</si>
  <si>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</si>
  <si>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</si>
  <si>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</si>
  <si>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</si>
  <si>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</si>
  <si>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</si>
  <si>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</si>
  <si>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</si>
  <si>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</si>
  <si>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</si>
  <si>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</si>
  <si>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</si>
  <si>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</si>
  <si>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</si>
  <si>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</si>
  <si>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</si>
  <si>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</si>
  <si>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</si>
  <si>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</si>
  <si>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</si>
  <si>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</si>
  <si>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</si>
  <si>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</si>
  <si>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</si>
  <si>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</si>
  <si>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</si>
  <si>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</si>
  <si>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</si>
  <si>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</si>
  <si>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</si>
  <si>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</si>
  <si>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</si>
  <si>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</si>
  <si>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</si>
  <si>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</si>
  <si>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</si>
  <si>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</si>
  <si>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</si>
  <si>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</si>
  <si>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</si>
  <si>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</si>
  <si>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</si>
  <si>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</si>
  <si>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</si>
  <si>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</si>
  <si>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</si>
  <si>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</si>
  <si>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</si>
  <si>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</si>
  <si>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</si>
  <si>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</si>
  <si>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</si>
  <si>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</si>
  <si>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</si>
  <si>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</si>
  <si>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</si>
  <si>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</si>
  <si>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</si>
  <si>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</si>
  <si>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</si>
  <si>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</si>
  <si>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</si>
  <si>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</si>
  <si>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</si>
  <si>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</si>
  <si>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</si>
  <si>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</si>
  <si>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</si>
  <si>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</si>
  <si>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</si>
  <si>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</si>
  <si>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</si>
  <si>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</si>
  <si>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</si>
  <si>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</si>
  <si>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</si>
  <si>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</si>
  <si>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</si>
  <si>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</si>
  <si>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</si>
  <si>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</si>
  <si>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</si>
  <si>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</si>
  <si>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</si>
  <si>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</si>
  <si>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</si>
  <si>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</si>
  <si>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</si>
  <si>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</si>
  <si>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</si>
  <si>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</si>
  <si>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</si>
  <si>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</si>
  <si>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</si>
  <si>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</si>
  <si>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</si>
  <si>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</si>
  <si>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</si>
  <si>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</si>
  <si>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</si>
  <si>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</si>
  <si>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</si>
  <si>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</si>
  <si>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</si>
  <si>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</si>
  <si>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</si>
  <si>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</si>
  <si>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</si>
  <si>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</si>
  <si>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</si>
  <si>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</si>
  <si>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</si>
  <si>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</si>
  <si>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</si>
  <si>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</si>
  <si>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</si>
  <si>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</si>
  <si>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</si>
  <si>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</si>
  <si>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</si>
  <si>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</si>
  <si>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</si>
  <si>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</si>
  <si>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</si>
  <si>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</si>
  <si>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</si>
  <si>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</si>
  <si>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</si>
  <si>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</si>
  <si>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</si>
  <si>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</si>
  <si>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</si>
  <si>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</si>
  <si>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</si>
  <si>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</si>
  <si>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</si>
  <si>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</si>
  <si>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</si>
  <si>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</si>
  <si>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</si>
  <si>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</si>
  <si>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</si>
  <si>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</si>
  <si>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</si>
  <si>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</si>
  <si>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</si>
  <si>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</si>
  <si>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</si>
  <si>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</si>
  <si>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</si>
  <si>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</si>
  <si>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</si>
  <si>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</si>
  <si>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</si>
  <si>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</si>
  <si>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</si>
  <si>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</si>
  <si>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</si>
  <si>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</si>
  <si>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</si>
  <si>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</si>
  <si>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</si>
  <si>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</si>
  <si>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</si>
  <si>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</si>
  <si>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</si>
  <si>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</si>
  <si>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</si>
  <si>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</si>
  <si>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</si>
  <si>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</si>
  <si>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</si>
  <si>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</si>
  <si>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</si>
  <si>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</si>
  <si>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</si>
  <si>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</si>
  <si>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</si>
  <si>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</si>
  <si>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</si>
  <si>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</si>
  <si>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</si>
  <si>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</si>
  <si>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</si>
  <si>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</si>
  <si>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</si>
  <si>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</si>
  <si>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</si>
  <si>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</si>
  <si>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</si>
  <si>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</si>
  <si>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</si>
  <si>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</si>
  <si>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</si>
  <si>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</si>
  <si>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</si>
  <si>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</si>
  <si>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</si>
  <si>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</si>
  <si>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</si>
  <si>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</si>
  <si>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</si>
  <si>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</si>
  <si>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</si>
  <si>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</si>
  <si>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</si>
  <si>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</si>
  <si>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</si>
  <si>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</si>
  <si>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</si>
  <si>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</si>
  <si>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</si>
  <si>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</si>
  <si>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</si>
  <si>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</si>
  <si>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</si>
  <si>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</si>
  <si>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</si>
  <si>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</si>
  <si>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</si>
  <si>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</si>
  <si>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</si>
  <si>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</si>
  <si>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</si>
  <si>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</si>
  <si>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</si>
  <si>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</si>
  <si>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</si>
  <si>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</si>
  <si>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</si>
  <si>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</si>
  <si>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</si>
  <si>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</si>
  <si>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</si>
  <si>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</si>
  <si>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</si>
  <si>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</si>
  <si>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</si>
  <si>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</si>
  <si>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</si>
  <si>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</si>
  <si>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</si>
  <si>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</si>
  <si>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</si>
  <si>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</si>
  <si>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</si>
  <si>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</si>
  <si>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</si>
  <si>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</si>
  <si>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</si>
  <si>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</si>
  <si>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</si>
  <si>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</si>
  <si>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</si>
  <si>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</si>
  <si>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</si>
  <si>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</si>
  <si>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</si>
  <si>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</si>
  <si>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</si>
  <si>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</si>
  <si>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</si>
  <si>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</si>
  <si>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</si>
  <si>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</si>
  <si>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</si>
  <si>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</si>
  <si>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</si>
  <si>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</si>
  <si>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</si>
  <si>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</si>
  <si>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</si>
  <si>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</si>
  <si>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</si>
  <si>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</si>
  <si>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</si>
  <si>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</si>
  <si>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</si>
  <si>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</si>
  <si>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</si>
  <si>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</si>
  <si>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</si>
  <si>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</si>
  <si>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</si>
  <si>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</si>
  <si>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</si>
  <si>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</si>
  <si>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</si>
  <si>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</si>
  <si>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</si>
  <si>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</si>
  <si>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</si>
  <si>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</si>
  <si>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</si>
  <si>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</si>
  <si>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</si>
  <si>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</si>
  <si>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</si>
  <si>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</si>
  <si>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</si>
  <si>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</si>
  <si>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</si>
  <si>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</si>
  <si>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</si>
  <si>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</si>
  <si>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</si>
  <si>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</si>
  <si>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</si>
  <si>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</si>
  <si>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</si>
  <si>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</si>
  <si>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</si>
  <si>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</si>
  <si>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</si>
  <si>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</si>
  <si>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</si>
  <si>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</si>
  <si>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</si>
  <si>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</si>
  <si>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</si>
  <si>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</si>
  <si>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</si>
  <si>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</si>
  <si>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</si>
  <si>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</si>
  <si>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</si>
  <si>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</si>
  <si>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</si>
  <si>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</si>
  <si>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</si>
  <si>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</si>
  <si>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</si>
  <si>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</si>
  <si>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</si>
  <si>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</si>
  <si>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</si>
  <si>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</si>
  <si>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</si>
  <si>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</si>
  <si>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</si>
  <si>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</si>
  <si>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</si>
  <si>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</si>
  <si>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</si>
  <si>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</si>
  <si>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</si>
  <si>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</si>
  <si>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</si>
  <si>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</si>
  <si>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</si>
  <si>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</si>
  <si>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</si>
  <si>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</si>
  <si>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</si>
  <si>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</si>
  <si>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</si>
  <si>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</si>
  <si>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</si>
  <si>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</si>
  <si>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</si>
  <si>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</si>
  <si>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</si>
  <si>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</si>
  <si>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</si>
  <si>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</si>
  <si>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</si>
  <si>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</si>
  <si>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</si>
  <si>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</si>
  <si>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</si>
  <si>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</si>
  <si>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</si>
  <si>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</si>
  <si>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</si>
  <si>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</si>
  <si>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</si>
  <si>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</si>
  <si>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</si>
  <si>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</si>
  <si>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</si>
  <si>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</si>
  <si>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</si>
  <si>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</si>
  <si>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</si>
  <si>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</si>
  <si>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</si>
  <si>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</si>
  <si>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</si>
  <si>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</si>
  <si>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</si>
  <si>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</si>
  <si>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</si>
  <si>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</si>
  <si>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</si>
  <si>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</si>
  <si>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</si>
  <si>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</si>
  <si>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</si>
  <si>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</si>
  <si>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</si>
  <si>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</si>
  <si>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</si>
  <si>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</si>
  <si>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</si>
  <si>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</si>
  <si>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</si>
  <si>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</si>
  <si>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</si>
  <si>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</si>
  <si>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</si>
  <si>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</si>
  <si>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</si>
  <si>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</si>
  <si>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</si>
  <si>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</si>
  <si>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</si>
  <si>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</si>
  <si>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</si>
  <si>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</si>
  <si>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</si>
  <si>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</si>
  <si>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</si>
  <si>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</si>
  <si>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</si>
  <si>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</si>
  <si>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</si>
  <si>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</si>
  <si>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</si>
  <si>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</si>
  <si>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</si>
  <si>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</si>
  <si>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</si>
  <si>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</si>
  <si>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</si>
  <si>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</si>
  <si>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</si>
  <si>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</si>
  <si>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</si>
  <si>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</si>
  <si>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</si>
  <si>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</si>
  <si>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</si>
  <si>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</si>
  <si>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</si>
  <si>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</si>
  <si>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</si>
  <si>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</si>
  <si>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</si>
  <si>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</si>
  <si>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</si>
  <si>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</si>
  <si>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</si>
  <si>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</si>
  <si>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</si>
  <si>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</si>
  <si>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</si>
  <si>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</si>
  <si>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</si>
  <si>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</si>
  <si>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</si>
  <si>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</si>
  <si>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</si>
  <si>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</si>
  <si>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</si>
  <si>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</si>
  <si>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</si>
  <si>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</si>
  <si>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</si>
  <si>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</si>
  <si>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</si>
  <si>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</si>
  <si>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</si>
  <si>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</si>
  <si>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</si>
  <si>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</si>
  <si>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</si>
  <si>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</si>
  <si>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</si>
  <si>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</si>
  <si>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</si>
  <si>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</si>
  <si>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</si>
  <si>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</si>
  <si>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</si>
  <si>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</si>
  <si>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</si>
  <si>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</si>
  <si>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</si>
  <si>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</si>
  <si>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</si>
  <si>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</si>
  <si>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</si>
  <si>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</si>
  <si>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</si>
  <si>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</si>
  <si>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</si>
  <si>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</si>
  <si>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</si>
  <si>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</si>
  <si>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</si>
  <si>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</si>
  <si>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</si>
  <si>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</si>
  <si>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</si>
  <si>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</si>
  <si>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</si>
  <si>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</si>
  <si>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</si>
  <si>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</si>
  <si>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</si>
  <si>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</si>
  <si>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</si>
  <si>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</si>
  <si>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</si>
  <si>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</si>
  <si>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</si>
  <si>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</si>
  <si>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</si>
  <si>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</si>
  <si>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</si>
  <si>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</si>
  <si>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</si>
  <si>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</si>
  <si>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</si>
  <si>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</si>
  <si>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</si>
  <si>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</si>
  <si>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</si>
  <si>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</si>
  <si>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</si>
  <si>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</si>
  <si>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</si>
  <si>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</si>
  <si>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</si>
  <si>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</si>
  <si>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</si>
  <si>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</si>
  <si>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</si>
  <si>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</si>
  <si>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</si>
  <si>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</si>
  <si>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</si>
  <si>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</si>
  <si>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</si>
  <si>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</si>
  <si>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</si>
  <si>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</si>
  <si>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</si>
  <si>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</si>
  <si>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</si>
  <si>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</si>
  <si>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</si>
  <si>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</si>
  <si>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</si>
  <si>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</si>
  <si>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</si>
  <si>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</si>
  <si>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</si>
  <si>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</si>
  <si>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</si>
  <si>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</si>
  <si>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</si>
  <si>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</si>
  <si>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</si>
  <si>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</si>
  <si>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</si>
  <si>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</si>
  <si>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</si>
  <si>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</si>
  <si>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</si>
  <si>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</si>
  <si>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</si>
  <si>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</si>
  <si>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</si>
  <si>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</si>
  <si>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</si>
  <si>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</si>
  <si>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</si>
  <si>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</si>
  <si>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</si>
  <si>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</si>
  <si>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</si>
  <si>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</si>
  <si>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</si>
  <si>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</si>
  <si>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</si>
  <si>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</si>
  <si>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</si>
  <si>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</si>
  <si>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</si>
  <si>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</si>
  <si>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</si>
  <si>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</si>
  <si>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</si>
  <si>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</si>
  <si>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</si>
  <si>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</si>
  <si>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</si>
  <si>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</si>
  <si>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</si>
  <si>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</si>
  <si>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</si>
  <si>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</si>
  <si>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</si>
  <si>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</si>
  <si>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</si>
  <si>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</si>
  <si>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</si>
  <si>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</si>
  <si>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</si>
  <si>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</si>
  <si>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</si>
  <si>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</si>
  <si>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</si>
  <si>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</si>
  <si>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</si>
  <si>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</si>
  <si>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</si>
  <si>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</si>
  <si>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</si>
  <si>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</si>
  <si>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</si>
  <si>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</si>
  <si>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</si>
  <si>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</si>
  <si>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</si>
  <si>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</si>
  <si>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</si>
  <si>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</si>
  <si>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</si>
  <si>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</si>
  <si>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</si>
  <si>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</si>
  <si>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</si>
  <si>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</si>
  <si>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</si>
  <si>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</si>
  <si>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</si>
  <si>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</si>
  <si>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</si>
  <si>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</si>
  <si>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</si>
  <si>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</si>
  <si>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</si>
  <si>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</si>
  <si>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</si>
  <si>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</si>
  <si>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</si>
  <si>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</si>
  <si>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</si>
  <si>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</si>
  <si>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</si>
  <si>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</si>
  <si>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</si>
  <si>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</si>
  <si>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</si>
  <si>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</si>
  <si>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</si>
  <si>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</si>
  <si>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</si>
  <si>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</si>
  <si>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</si>
  <si>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</si>
  <si>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</si>
  <si>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</si>
  <si>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</si>
  <si>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</si>
  <si>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</si>
  <si>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</si>
  <si>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</si>
  <si>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</si>
  <si>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</si>
  <si>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</si>
  <si>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</si>
  <si>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</si>
  <si>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</si>
  <si>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</si>
  <si>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</si>
  <si>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</si>
  <si>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</si>
  <si>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</si>
  <si>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</si>
  <si>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</si>
  <si>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</si>
  <si>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</si>
  <si>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</si>
  <si>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</si>
  <si>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</si>
  <si>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</si>
  <si>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</si>
  <si>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</si>
  <si>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</si>
  <si>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</si>
  <si>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</si>
  <si>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</si>
  <si>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</si>
  <si>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</si>
  <si>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</si>
  <si>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</si>
  <si>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</si>
  <si>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</si>
  <si>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</si>
  <si>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</si>
  <si>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</si>
  <si>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</si>
  <si>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</si>
  <si>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</si>
  <si>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</si>
  <si>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</si>
  <si>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</si>
  <si>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</si>
  <si>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</si>
  <si>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</si>
  <si>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</si>
  <si>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</si>
  <si>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</si>
  <si>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</si>
  <si>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</si>
  <si>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</si>
  <si>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</si>
  <si>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</si>
  <si>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</si>
  <si>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</si>
  <si>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</si>
  <si>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</si>
  <si>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</si>
  <si>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</si>
  <si>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</si>
  <si>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</si>
  <si>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</si>
  <si>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</si>
  <si>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</si>
  <si>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</si>
  <si>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</si>
  <si>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</si>
  <si>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</si>
  <si>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</si>
  <si>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</si>
  <si>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</si>
  <si>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</si>
  <si>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</si>
  <si>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</si>
  <si>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</si>
  <si>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</si>
  <si>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</si>
  <si>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</si>
  <si>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</si>
  <si>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</si>
  <si>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</si>
  <si>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</si>
  <si>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</si>
  <si>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</si>
  <si>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</si>
  <si>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</si>
  <si>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</si>
  <si>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</si>
  <si>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</si>
  <si>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</si>
  <si>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</si>
  <si>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</si>
  <si>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</si>
  <si>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</si>
  <si>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</si>
  <si>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</si>
  <si>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</si>
  <si>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</si>
  <si>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</si>
  <si>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</si>
  <si>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</si>
  <si>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</si>
  <si>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</si>
  <si>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</si>
  <si>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</si>
  <si>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</si>
  <si>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</si>
  <si>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</si>
  <si>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</si>
  <si>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</si>
  <si>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</si>
  <si>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</si>
  <si>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</si>
  <si>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</si>
  <si>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</si>
  <si>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</si>
  <si>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</si>
  <si>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</si>
  <si>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</si>
  <si>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</si>
  <si>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</si>
  <si>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</si>
  <si>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</si>
  <si>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</si>
  <si>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</si>
  <si>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</si>
  <si>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</si>
  <si>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</si>
  <si>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</si>
  <si>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</si>
  <si>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</si>
  <si>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</si>
  <si>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</si>
  <si>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</si>
  <si>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</si>
  <si>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</si>
  <si>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</si>
  <si>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</si>
  <si>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</si>
  <si>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</si>
  <si>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</si>
  <si>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</si>
  <si>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</si>
  <si>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</si>
  <si>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</si>
  <si>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</si>
  <si>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</si>
  <si>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</si>
  <si>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</si>
  <si>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</si>
  <si>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</si>
  <si>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</si>
  <si>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</si>
  <si>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</si>
  <si>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</si>
  <si>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</si>
  <si>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</si>
  <si>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</si>
  <si>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</si>
  <si>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</si>
  <si>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</si>
  <si>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</si>
  <si>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</si>
  <si>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</si>
  <si>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</si>
  <si>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</si>
  <si>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</si>
  <si>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</si>
  <si>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</si>
  <si>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</si>
  <si>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</si>
  <si>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</si>
  <si>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</si>
  <si>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</si>
  <si>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</si>
  <si>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</si>
  <si>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</si>
  <si>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</si>
  <si>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</si>
  <si>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</si>
  <si>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</si>
  <si>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</si>
  <si>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</si>
  <si>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</si>
  <si>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</si>
  <si>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</si>
  <si>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</si>
  <si>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</si>
  <si>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</si>
  <si>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</si>
  <si>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</si>
  <si>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</si>
  <si>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</si>
  <si>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</si>
  <si>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</si>
  <si>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</si>
  <si>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</si>
  <si>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</si>
  <si>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</si>
  <si>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</si>
  <si>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</si>
  <si>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</si>
  <si>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</si>
  <si>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</si>
  <si>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</si>
  <si>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</si>
  <si>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</si>
  <si>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</si>
  <si>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</si>
  <si>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</si>
  <si>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</si>
  <si>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</si>
  <si>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</si>
  <si>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</si>
  <si>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</si>
  <si>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</si>
  <si>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</si>
  <si>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</si>
  <si>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</si>
  <si>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</si>
  <si>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</si>
  <si>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</si>
  <si>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</si>
  <si>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</si>
  <si>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</si>
  <si>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</si>
  <si>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</si>
  <si>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</si>
  <si>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</si>
  <si>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</si>
  <si>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</si>
  <si>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</si>
  <si>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</si>
  <si>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</si>
  <si>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</si>
  <si>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</si>
  <si>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</si>
  <si>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</si>
  <si>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</si>
  <si>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</si>
  <si>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</si>
  <si>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</si>
  <si>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</si>
  <si>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</si>
  <si>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</si>
  <si>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</si>
  <si>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</si>
  <si>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</si>
  <si>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</si>
  <si>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</si>
  <si>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</si>
  <si>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</si>
  <si>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</si>
  <si>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</si>
  <si>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</si>
  <si>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</si>
  <si>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</si>
  <si>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</si>
  <si>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</si>
  <si>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</si>
  <si>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</si>
  <si>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</si>
  <si>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</si>
  <si>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</si>
  <si>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</si>
  <si>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</si>
  <si>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</si>
  <si>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</si>
  <si>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</si>
  <si>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</si>
  <si>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</si>
  <si>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</si>
  <si>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</si>
  <si>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</si>
  <si>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</si>
  <si>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</si>
  <si>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</si>
  <si>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</si>
  <si>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</si>
  <si>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</si>
  <si>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</si>
  <si>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</si>
  <si>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</si>
  <si>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</si>
  <si>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</si>
  <si>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</si>
  <si>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</si>
  <si>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</si>
  <si>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</si>
  <si>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</si>
  <si>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</si>
  <si>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</si>
  <si>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</si>
  <si>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</si>
  <si>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</si>
  <si>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</si>
  <si>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</si>
  <si>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</si>
  <si>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</si>
  <si>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</si>
  <si>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</si>
  <si>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</si>
  <si>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</si>
  <si>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</si>
  <si>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</si>
  <si>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</si>
  <si>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</si>
  <si>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</si>
  <si>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</si>
  <si>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</si>
  <si>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</si>
  <si>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</si>
  <si>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</si>
  <si>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</si>
  <si>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</si>
  <si>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</si>
  <si>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</si>
  <si>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</si>
  <si>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</si>
  <si>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</si>
  <si>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</si>
  <si>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</si>
  <si>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</si>
  <si>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</si>
  <si>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</si>
  <si>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</si>
  <si>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</si>
  <si>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</si>
  <si>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</si>
  <si>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</si>
  <si>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</si>
  <si>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</si>
  <si>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</si>
  <si>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</si>
  <si>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</si>
  <si>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</si>
  <si>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</si>
  <si>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</si>
  <si>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</si>
  <si>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</si>
  <si>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</si>
  <si>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</si>
  <si>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</si>
  <si>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</si>
  <si>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</si>
  <si>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</si>
  <si>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</si>
  <si>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</si>
  <si>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</si>
  <si>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</si>
  <si>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</si>
  <si>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</si>
  <si>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</si>
  <si>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</si>
  <si>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</si>
  <si>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</si>
  <si>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</si>
  <si>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</si>
  <si>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</si>
  <si>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</si>
  <si>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</si>
  <si>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</si>
  <si>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</si>
  <si>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</si>
  <si>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</si>
  <si>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</si>
  <si>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</si>
  <si>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</si>
  <si>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</si>
  <si>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</si>
  <si>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</si>
  <si>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</si>
  <si>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</si>
  <si>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</si>
  <si>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</si>
  <si>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</si>
  <si>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</si>
  <si>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</si>
  <si>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</si>
  <si>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</si>
  <si>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</si>
  <si>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</si>
  <si>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</si>
  <si>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</si>
  <si>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</si>
  <si>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</si>
  <si>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</si>
  <si>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</si>
  <si>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</si>
  <si>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</si>
  <si>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</si>
  <si>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</si>
  <si>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</si>
  <si>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</si>
  <si>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</si>
  <si>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</si>
  <si>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</si>
  <si>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</si>
  <si>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</si>
  <si>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</si>
  <si>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</si>
  <si>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</si>
  <si>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</si>
  <si>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</si>
  <si>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</si>
  <si>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</si>
  <si>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</si>
  <si>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</si>
  <si>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</si>
  <si>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</si>
  <si>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</si>
  <si>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</si>
  <si>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</si>
  <si>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</si>
  <si>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</si>
  <si>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</si>
  <si>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</si>
  <si>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</si>
  <si>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</si>
  <si>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</si>
  <si>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</si>
  <si>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</si>
  <si>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</si>
  <si>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</si>
  <si>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</si>
  <si>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</si>
  <si>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</si>
  <si>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</si>
  <si>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</si>
  <si>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</si>
  <si>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</si>
  <si>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</si>
  <si>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</si>
  <si>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</si>
  <si>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</si>
  <si>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</si>
  <si>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</si>
  <si>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</si>
  <si>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</si>
  <si>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</si>
  <si>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</si>
  <si>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</si>
  <si>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</si>
  <si>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</si>
  <si>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</si>
  <si>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</si>
  <si>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</si>
  <si>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</si>
  <si>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</si>
  <si>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</si>
  <si>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</si>
  <si>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</si>
  <si>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</si>
  <si>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</si>
  <si>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</si>
  <si>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</si>
  <si>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</si>
  <si>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</si>
  <si>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</si>
  <si>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</si>
  <si>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</si>
  <si>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</si>
  <si>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</si>
  <si>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</si>
  <si>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</si>
  <si>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</si>
  <si>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</si>
  <si>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</si>
  <si>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</si>
  <si>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</si>
  <si>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</si>
  <si>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</si>
  <si>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</si>
  <si>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</si>
  <si>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</si>
  <si>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</si>
  <si>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</si>
  <si>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</si>
  <si>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</si>
  <si>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</si>
  <si>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</si>
  <si>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</si>
  <si>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</si>
  <si>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</si>
  <si>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</si>
  <si>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</si>
  <si>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</si>
  <si>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</si>
  <si>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</si>
  <si>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</si>
  <si>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</si>
  <si>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</si>
  <si>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</si>
  <si>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</si>
  <si>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</si>
  <si>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</si>
  <si>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</si>
  <si>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</si>
  <si>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</si>
  <si>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</si>
  <si>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</si>
  <si>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</si>
  <si>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</si>
  <si>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</si>
  <si>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</si>
  <si>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</si>
  <si>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</si>
  <si>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</si>
  <si>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</si>
  <si>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</si>
  <si>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</si>
  <si>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</si>
  <si>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</si>
  <si>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</si>
  <si>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</si>
  <si>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</si>
  <si>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</si>
  <si>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</si>
  <si>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</si>
  <si>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</si>
  <si>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</si>
  <si>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</si>
  <si>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</si>
  <si>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</si>
  <si>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</si>
  <si>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</si>
  <si>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</si>
  <si>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</si>
  <si>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</si>
  <si>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</si>
  <si>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</si>
  <si>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</si>
  <si>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</si>
  <si>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</si>
  <si>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</si>
  <si>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</si>
  <si>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</si>
  <si>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</si>
  <si>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</si>
  <si>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</si>
  <si>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</si>
  <si>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</si>
  <si>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</si>
  <si>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</si>
  <si>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</si>
  <si>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</si>
  <si>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</si>
  <si>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</si>
  <si>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</si>
  <si>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</si>
  <si>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</si>
  <si>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</si>
  <si>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</si>
  <si>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</si>
  <si>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</si>
  <si>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</si>
  <si>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</si>
  <si>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</si>
  <si>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</si>
  <si>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</si>
  <si>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</si>
  <si>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</si>
  <si>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</si>
  <si>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</si>
  <si>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</si>
  <si>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</si>
  <si>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</si>
  <si>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</si>
  <si>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</si>
  <si>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</si>
  <si>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</si>
  <si>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</si>
  <si>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</si>
  <si>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</si>
  <si>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</si>
  <si>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</si>
  <si>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</si>
  <si>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</si>
  <si>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</si>
  <si>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</si>
  <si>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</si>
  <si>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</si>
  <si>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</si>
  <si>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</si>
  <si>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</si>
  <si>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</si>
  <si>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</si>
  <si>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</si>
  <si>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</si>
  <si>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</si>
  <si>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</si>
  <si>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</si>
  <si>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</si>
  <si>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</si>
  <si>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</si>
  <si>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</si>
  <si>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</si>
  <si>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</si>
  <si>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</si>
  <si>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</si>
  <si>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</si>
  <si>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</si>
  <si>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</si>
  <si>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</si>
  <si>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</si>
  <si>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</si>
  <si>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</si>
  <si>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</si>
  <si>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</si>
  <si>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</si>
  <si>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</si>
  <si>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</si>
  <si>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</si>
  <si>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</si>
  <si>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</si>
  <si>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</si>
  <si>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</si>
  <si>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</si>
  <si>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</si>
  <si>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</si>
  <si>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</si>
  <si>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</si>
  <si>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</si>
  <si>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</si>
  <si>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</si>
  <si>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</si>
  <si>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</si>
  <si>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</si>
  <si>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</si>
  <si>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</si>
  <si>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</si>
  <si>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</si>
  <si>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</si>
  <si>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</si>
  <si>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</si>
  <si>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</si>
  <si>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</si>
  <si>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</si>
  <si>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</si>
  <si>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</si>
  <si>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</si>
  <si>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</si>
  <si>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</si>
  <si>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</si>
  <si>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</si>
  <si>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</si>
  <si>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</si>
  <si>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</si>
  <si>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</si>
  <si>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</si>
  <si>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</si>
  <si>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</si>
  <si>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</si>
  <si>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</si>
  <si>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</si>
  <si>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</si>
  <si>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</si>
  <si>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</si>
  <si>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</si>
  <si>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</si>
  <si>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</si>
  <si>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</si>
  <si>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</si>
  <si>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</si>
  <si>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</si>
  <si>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</si>
  <si>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</si>
  <si>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</si>
  <si>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</si>
  <si>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</si>
  <si>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</si>
  <si>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</si>
  <si>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</si>
  <si>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</si>
  <si>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</si>
  <si>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</si>
  <si>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</si>
  <si>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</si>
  <si>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</si>
  <si>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</si>
  <si>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</si>
  <si>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</si>
  <si>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</si>
  <si>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</si>
  <si>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</si>
  <si>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</si>
  <si>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</si>
  <si>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</si>
  <si>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</si>
  <si>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</si>
  <si>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</si>
  <si>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</si>
  <si>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</si>
  <si>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</si>
  <si>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</si>
  <si>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</si>
  <si>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</si>
  <si>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</si>
  <si>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</si>
  <si>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</si>
  <si>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</si>
  <si>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</si>
  <si>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</si>
  <si>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</si>
  <si>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</si>
  <si>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</si>
  <si>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</si>
  <si>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</si>
  <si>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</si>
  <si>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</si>
  <si>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</si>
  <si>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</si>
  <si>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</si>
  <si>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</si>
  <si>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</si>
  <si>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</si>
  <si>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</si>
  <si>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</si>
  <si>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</si>
  <si>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</si>
  <si>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</si>
  <si>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</si>
  <si>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</si>
  <si>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</si>
  <si>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</si>
  <si>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</si>
  <si>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</si>
  <si>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</si>
  <si>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</si>
  <si>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</si>
  <si>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</si>
  <si>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</si>
  <si>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</si>
  <si>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</si>
  <si>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</si>
  <si>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</si>
  <si>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</si>
  <si>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</si>
  <si>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</si>
  <si>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</si>
  <si>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</si>
  <si>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</si>
  <si>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</si>
  <si>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</si>
  <si>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</si>
  <si>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</si>
  <si>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</si>
  <si>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</si>
  <si>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</si>
  <si>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</si>
  <si>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</si>
  <si>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</si>
  <si>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</si>
  <si>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</si>
  <si>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</si>
  <si>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</si>
  <si>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</si>
  <si>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</si>
  <si>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</si>
  <si>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</si>
  <si>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</si>
  <si>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</si>
  <si>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</si>
  <si>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</si>
  <si>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</si>
  <si>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</si>
  <si>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</si>
  <si>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</si>
  <si>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</si>
  <si>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</si>
  <si>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</si>
  <si>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</si>
  <si>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</si>
  <si>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</si>
  <si>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</si>
  <si>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</si>
  <si>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</si>
  <si>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</si>
  <si>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</si>
  <si>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</si>
  <si>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</si>
  <si>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</si>
  <si>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</si>
  <si>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</si>
  <si>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</si>
  <si>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</si>
  <si>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</si>
  <si>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</si>
  <si>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</si>
  <si>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</si>
  <si>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</si>
  <si>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</si>
  <si>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</si>
  <si>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</si>
  <si>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</si>
  <si>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</si>
  <si>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</si>
  <si>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</si>
  <si>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</si>
  <si>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</si>
  <si>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</si>
  <si>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</si>
  <si>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</si>
  <si>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</si>
  <si>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</si>
  <si>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</si>
  <si>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</si>
  <si>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</si>
  <si>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</si>
  <si>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</si>
  <si>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</si>
  <si>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</si>
  <si>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</si>
  <si>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</si>
  <si>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</si>
  <si>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</si>
  <si>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</si>
  <si>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</si>
  <si>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</si>
  <si>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</si>
  <si>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</si>
  <si>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</si>
  <si>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</si>
  <si>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</si>
  <si>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</si>
  <si>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</si>
  <si>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</si>
  <si>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</si>
  <si>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</si>
  <si>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</si>
  <si>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</si>
  <si>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</si>
  <si>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</si>
  <si>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</si>
  <si>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</si>
  <si>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</si>
  <si>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</si>
  <si>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</si>
  <si>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</si>
  <si>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</si>
  <si>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</si>
  <si>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</si>
  <si>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</si>
  <si>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</si>
  <si>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</si>
  <si>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</si>
  <si>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</si>
  <si>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</si>
  <si>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</si>
  <si>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</si>
  <si>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</si>
  <si>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</si>
  <si>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</si>
  <si>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</si>
  <si>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</si>
  <si>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</si>
  <si>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</si>
  <si>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</si>
  <si>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</si>
  <si>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</si>
  <si>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</si>
  <si>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</si>
  <si>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</si>
  <si>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</si>
  <si>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</si>
  <si>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</si>
  <si>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</si>
  <si>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</si>
  <si>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</si>
  <si>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</si>
  <si>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</si>
  <si>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</si>
  <si>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</si>
  <si>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</si>
  <si>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</si>
  <si>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</si>
  <si>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</si>
  <si>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</si>
  <si>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</si>
  <si>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</si>
  <si>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</si>
  <si>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</si>
  <si>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</si>
  <si>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</si>
  <si>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</si>
  <si>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</si>
  <si>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</si>
  <si>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</si>
  <si>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</si>
  <si>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</si>
  <si>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</si>
  <si>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</si>
  <si>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</si>
  <si>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</si>
  <si>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</si>
  <si>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</si>
  <si>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</si>
  <si>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</si>
  <si>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</si>
  <si>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</si>
  <si>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</si>
  <si>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</si>
  <si>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</si>
  <si>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</si>
  <si>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</si>
  <si>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</si>
  <si>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</si>
  <si>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</si>
  <si>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</si>
  <si>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</si>
  <si>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</si>
  <si>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</si>
  <si>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</si>
  <si>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</si>
  <si>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</si>
  <si>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</si>
  <si>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</si>
  <si>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</si>
  <si>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</si>
  <si>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</si>
  <si>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</si>
  <si>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</si>
  <si>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</si>
  <si>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</si>
  <si>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</si>
  <si>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</si>
  <si>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</si>
  <si>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</si>
  <si>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</si>
  <si>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</si>
  <si>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</si>
  <si>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</si>
  <si>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</si>
  <si>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</si>
  <si>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</si>
  <si>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</si>
  <si>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</si>
  <si>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</si>
  <si>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</si>
  <si>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</si>
  <si>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</si>
  <si>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</si>
  <si>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</si>
  <si>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</si>
  <si>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</si>
  <si>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</si>
  <si>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</si>
  <si>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</si>
  <si>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</si>
  <si>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</si>
  <si>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</si>
  <si>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</si>
  <si>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</si>
  <si>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</si>
  <si>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</si>
  <si>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</si>
  <si>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</si>
  <si>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</si>
  <si>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</si>
  <si>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</si>
  <si>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</si>
  <si>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</si>
  <si>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</si>
  <si>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</si>
  <si>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</si>
  <si>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</si>
  <si>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</si>
  <si>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</si>
  <si>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</si>
  <si>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</si>
  <si>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</si>
  <si>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</si>
  <si>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</si>
  <si>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</si>
  <si>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</si>
  <si>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</si>
  <si>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</si>
  <si>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</si>
  <si>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</si>
  <si>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</si>
  <si>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</si>
  <si>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</si>
  <si>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</si>
  <si>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</si>
  <si>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</si>
  <si>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</si>
  <si>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</si>
  <si>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</si>
  <si>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</si>
  <si>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</si>
  <si>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</si>
  <si>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</si>
  <si>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</si>
  <si>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</si>
  <si>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</si>
  <si>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</si>
  <si>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</si>
  <si>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</si>
  <si>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</si>
  <si>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</si>
  <si>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</si>
  <si>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</si>
  <si>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</si>
  <si>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</si>
  <si>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</si>
  <si>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</si>
  <si>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</si>
  <si>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</si>
  <si>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</si>
  <si>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</si>
  <si>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</si>
  <si>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</si>
  <si>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</si>
  <si>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</si>
  <si>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</si>
  <si>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</si>
  <si>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</si>
  <si>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</si>
  <si>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</si>
  <si>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</si>
  <si>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</si>
  <si>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</si>
  <si>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</si>
  <si>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</si>
  <si>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</si>
  <si>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</si>
  <si>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</si>
  <si>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</si>
  <si>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</si>
  <si>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</si>
  <si>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</si>
  <si>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</si>
  <si>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</si>
  <si>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</si>
  <si>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</si>
  <si>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</si>
  <si>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</si>
  <si>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</si>
  <si>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</si>
  <si>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</si>
  <si>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</si>
  <si>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</si>
  <si>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</si>
  <si>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</si>
  <si>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</si>
  <si>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</si>
  <si>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</si>
  <si>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</si>
  <si>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</si>
  <si>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</si>
  <si>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</si>
  <si>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</si>
  <si>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</si>
  <si>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</si>
  <si>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</si>
  <si>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</si>
  <si>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</si>
  <si>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</si>
  <si>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</si>
  <si>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</si>
  <si>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</si>
  <si>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</si>
  <si>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</si>
  <si>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</si>
  <si>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</si>
  <si>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</si>
  <si>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</si>
  <si>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</si>
  <si>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</si>
  <si>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</si>
  <si>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</si>
  <si>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</si>
  <si>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</si>
  <si>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</si>
  <si>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</si>
  <si>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</si>
  <si>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</si>
  <si>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</si>
  <si>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</si>
  <si>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</si>
  <si>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</si>
  <si>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</si>
  <si>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</si>
  <si>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</si>
  <si>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</si>
  <si>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</si>
  <si>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</si>
  <si>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</si>
  <si>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</si>
  <si>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</si>
  <si>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</si>
  <si>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</si>
  <si>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</si>
  <si>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</si>
  <si>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</si>
  <si>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</si>
  <si>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</si>
  <si>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</si>
  <si>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</si>
  <si>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</si>
  <si>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</si>
  <si>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</si>
  <si>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</si>
  <si>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</si>
  <si>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</si>
  <si>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</si>
  <si>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</si>
  <si>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</si>
  <si>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</si>
  <si>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</si>
  <si>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</si>
  <si>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</si>
  <si>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</si>
  <si>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</si>
  <si>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</si>
  <si>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</si>
  <si>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</si>
  <si>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</si>
  <si>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</si>
  <si>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</si>
  <si>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</si>
  <si>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</si>
  <si>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</si>
  <si>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</si>
  <si>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</si>
  <si>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</si>
  <si>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</si>
  <si>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</si>
  <si>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</si>
  <si>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</si>
  <si>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</si>
  <si>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</si>
  <si>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</si>
  <si>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</si>
  <si>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</si>
  <si>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</si>
  <si>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</si>
  <si>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</si>
  <si>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</si>
  <si>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</si>
  <si>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</si>
  <si>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</si>
  <si>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</si>
  <si>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</si>
  <si>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</si>
  <si>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</si>
  <si>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</si>
  <si>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</si>
  <si>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</si>
  <si>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</si>
  <si>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</si>
  <si>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</si>
  <si>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</si>
  <si>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</si>
  <si>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</si>
  <si>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</si>
  <si>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</si>
  <si>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</si>
  <si>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</si>
  <si>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</si>
  <si>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</si>
  <si>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</si>
  <si>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</si>
  <si>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</si>
  <si>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</si>
  <si>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</si>
  <si>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</si>
  <si>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</si>
  <si>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</si>
  <si>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</si>
  <si>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</si>
  <si>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</si>
  <si>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</si>
  <si>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</si>
  <si>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</si>
  <si>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</si>
  <si>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</si>
  <si>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</si>
  <si>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</si>
  <si>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</si>
  <si>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</si>
  <si>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</si>
  <si>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</si>
  <si>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</si>
  <si>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</si>
  <si>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</si>
  <si>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</si>
  <si>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</si>
  <si>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</si>
  <si>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</si>
  <si>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</si>
  <si>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</si>
  <si>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</si>
  <si>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</si>
  <si>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</si>
  <si>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</si>
  <si>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</si>
  <si>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</si>
  <si>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</si>
  <si>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</si>
  <si>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</si>
  <si>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</si>
  <si>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</si>
  <si>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</si>
  <si>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</si>
  <si>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</si>
  <si>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</si>
  <si>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</si>
  <si>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</si>
  <si>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</si>
  <si>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</si>
  <si>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</si>
  <si>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</si>
  <si>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</si>
  <si>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</si>
  <si>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</si>
  <si>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</si>
  <si>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</si>
  <si>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</si>
  <si>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</si>
  <si>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</si>
  <si>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</si>
  <si>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</si>
  <si>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</si>
  <si>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</si>
  <si>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</si>
  <si>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</si>
  <si>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</si>
  <si>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</si>
  <si>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</si>
  <si>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</si>
  <si>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</si>
  <si>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</si>
  <si>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</si>
  <si>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</si>
  <si>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</si>
  <si>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</si>
  <si>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</si>
  <si>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</si>
  <si>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</si>
  <si>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</si>
  <si>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</si>
  <si>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</si>
  <si>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</si>
  <si>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</si>
  <si>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</si>
  <si>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</si>
  <si>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</si>
  <si>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</si>
  <si>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</si>
  <si>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</si>
  <si>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</si>
  <si>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</si>
  <si>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</si>
  <si>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</si>
  <si>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</si>
  <si>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</si>
  <si>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</si>
  <si>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</si>
  <si>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</si>
  <si>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</si>
  <si>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</si>
  <si>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</si>
  <si>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</si>
  <si>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</si>
  <si>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</si>
  <si>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</si>
  <si>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</si>
  <si>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</si>
  <si>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</si>
  <si>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</si>
  <si>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</si>
  <si>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</si>
  <si>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</si>
  <si>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</si>
  <si>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</si>
  <si>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</si>
  <si>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</si>
  <si>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</si>
  <si>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</si>
  <si>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</si>
  <si>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</si>
  <si>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</si>
  <si>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</si>
  <si>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</si>
  <si>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</si>
  <si>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</si>
  <si>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</si>
  <si>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</si>
  <si>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</si>
  <si>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</si>
  <si>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</si>
  <si>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</si>
  <si>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</si>
  <si>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</si>
  <si>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</si>
  <si>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</si>
  <si>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</si>
  <si>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</si>
  <si>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</si>
  <si>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</si>
  <si>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</si>
  <si>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</si>
  <si>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</si>
  <si>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</si>
  <si>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</si>
  <si>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</si>
  <si>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</si>
  <si>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</si>
  <si>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</si>
  <si>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</si>
  <si>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</si>
  <si>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</si>
  <si>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</si>
  <si>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</si>
  <si>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</si>
  <si>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</si>
  <si>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</si>
  <si>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</si>
  <si>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</si>
  <si>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</si>
  <si>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</si>
  <si>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</si>
  <si>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</si>
  <si>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</si>
  <si>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</si>
  <si>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</si>
  <si>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</si>
  <si>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</si>
  <si>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</si>
  <si>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</si>
  <si>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</si>
  <si>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</si>
  <si>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</si>
  <si>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</si>
  <si>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</si>
  <si>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</si>
  <si>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</si>
  <si>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</si>
  <si>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</si>
  <si>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</si>
  <si>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</si>
  <si>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</si>
  <si>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</si>
  <si>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</si>
  <si>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</si>
  <si>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</si>
  <si>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</si>
  <si>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</si>
  <si>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</si>
  <si>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</si>
  <si>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</si>
  <si>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</si>
  <si>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</si>
  <si>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</si>
  <si>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</si>
  <si>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</si>
  <si>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</si>
  <si>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</si>
  <si>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</si>
  <si>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</si>
  <si>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</si>
  <si>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</si>
  <si>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</si>
  <si>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</si>
  <si>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</si>
  <si>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</si>
  <si>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</si>
  <si>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</si>
  <si>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</si>
  <si>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</si>
  <si>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</si>
  <si>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</si>
  <si>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</si>
  <si>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</si>
  <si>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</si>
  <si>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</si>
  <si>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</si>
  <si>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</si>
  <si>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</si>
  <si>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</si>
  <si>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</si>
  <si>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</si>
  <si>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</si>
  <si>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</si>
  <si>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</si>
  <si>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</si>
  <si>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</si>
  <si>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</si>
  <si>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</si>
  <si>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</si>
  <si>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</si>
  <si>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</si>
  <si>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</si>
  <si>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</si>
  <si>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</si>
  <si>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</si>
  <si>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</si>
  <si>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</si>
  <si>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</si>
  <si>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</si>
  <si>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</si>
  <si>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</si>
  <si>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</si>
  <si>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</si>
  <si>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</si>
  <si>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</si>
  <si>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</si>
  <si>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</si>
  <si>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</si>
  <si>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</si>
  <si>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</si>
  <si>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</si>
  <si>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</si>
  <si>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</si>
  <si>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</si>
  <si>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</si>
  <si>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</si>
  <si>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</si>
  <si>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</si>
  <si>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</si>
  <si>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</si>
  <si>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</si>
  <si>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</si>
  <si>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</si>
  <si>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</si>
  <si>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</si>
  <si>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</si>
  <si>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</si>
  <si>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</si>
  <si>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</si>
  <si>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</si>
  <si>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</si>
  <si>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</si>
  <si>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</si>
  <si>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</si>
  <si>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</si>
  <si>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</si>
  <si>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</si>
  <si>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</si>
  <si>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</si>
  <si>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</si>
  <si>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</si>
  <si>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</si>
  <si>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</si>
  <si>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</si>
  <si>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</si>
  <si>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</si>
  <si>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</si>
  <si>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</si>
  <si>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</si>
  <si>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</si>
  <si>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</si>
  <si>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</si>
  <si>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</si>
  <si>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</si>
  <si>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</si>
  <si>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</si>
  <si>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</si>
  <si>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</si>
  <si>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</si>
  <si>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</si>
  <si>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</si>
  <si>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</si>
  <si>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</si>
  <si>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</si>
  <si>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</si>
  <si>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</si>
  <si>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</si>
  <si>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</si>
  <si>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</si>
  <si>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</si>
  <si>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</si>
  <si>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</si>
  <si>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</si>
  <si>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</si>
  <si>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</si>
  <si>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</si>
  <si>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</si>
  <si>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</si>
  <si>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</si>
  <si>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</si>
  <si>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</si>
  <si>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</si>
  <si>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</si>
  <si>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</si>
  <si>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</si>
  <si>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</si>
  <si>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</si>
  <si>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</si>
  <si>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</si>
  <si>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</si>
  <si>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</si>
  <si>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</si>
  <si>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</si>
  <si>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</si>
  <si>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</si>
  <si>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</si>
  <si>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</si>
  <si>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</si>
  <si>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</si>
  <si>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</si>
  <si>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</si>
  <si>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</si>
  <si>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</si>
  <si>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</si>
  <si>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</si>
  <si>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</si>
  <si>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</si>
  <si>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</si>
  <si>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</si>
  <si>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</si>
  <si>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</si>
  <si>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</si>
  <si>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</si>
  <si>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</si>
  <si>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</si>
  <si>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</si>
  <si>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</si>
  <si>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</si>
  <si>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</si>
  <si>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</si>
  <si>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</si>
  <si>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</si>
  <si>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</si>
  <si>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</si>
  <si>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</si>
  <si>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</si>
  <si>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</si>
  <si>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</si>
  <si>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</si>
  <si>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</si>
  <si>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</si>
  <si>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</si>
  <si>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</si>
  <si>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</si>
  <si>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</si>
  <si>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</si>
  <si>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</si>
  <si>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</si>
  <si>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</si>
  <si>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</si>
  <si>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</si>
  <si>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</si>
  <si>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</si>
  <si>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</si>
  <si>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</si>
  <si>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</si>
  <si>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</si>
  <si>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</si>
  <si>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</si>
  <si>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</si>
  <si>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</si>
  <si>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</si>
  <si>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</si>
  <si>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</si>
  <si>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</si>
  <si>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</si>
  <si>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</si>
  <si>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</si>
  <si>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</si>
  <si>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</si>
  <si>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</si>
  <si>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</si>
  <si>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</si>
  <si>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</si>
  <si>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</si>
  <si>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</si>
  <si>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</si>
  <si>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</si>
  <si>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</si>
  <si>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</si>
  <si>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</si>
  <si>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</si>
  <si>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</si>
  <si>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</si>
  <si>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</si>
  <si>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</si>
  <si>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</si>
  <si>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</si>
  <si>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</si>
  <si>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</si>
  <si>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</si>
  <si>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</si>
  <si>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</si>
  <si>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</si>
  <si>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</si>
  <si>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</si>
  <si>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</si>
  <si>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</si>
  <si>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</si>
  <si>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</si>
  <si>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</si>
  <si>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</si>
  <si>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</si>
  <si>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</si>
  <si>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</si>
  <si>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</si>
  <si>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</si>
  <si>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</si>
  <si>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</si>
  <si>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</si>
  <si>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</si>
  <si>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</si>
  <si>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</si>
  <si>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</si>
  <si>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</si>
  <si>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</si>
  <si>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</si>
  <si>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</si>
  <si>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</si>
  <si>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</si>
  <si>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</si>
  <si>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</si>
  <si>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</si>
  <si>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</si>
  <si>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</si>
  <si>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</si>
  <si>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</si>
  <si>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</si>
  <si>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</si>
  <si>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</si>
  <si>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</si>
  <si>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</si>
  <si>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</si>
  <si>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</si>
  <si>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</si>
  <si>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</si>
  <si>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</si>
  <si>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</si>
  <si>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</si>
  <si>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</si>
  <si>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</si>
  <si>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</si>
  <si>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</si>
  <si>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</si>
  <si>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</si>
  <si>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</si>
  <si>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</si>
  <si>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</si>
  <si>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</si>
  <si>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</si>
  <si>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</si>
  <si>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</si>
  <si>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</si>
  <si>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</si>
  <si>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</si>
  <si>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</si>
  <si>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</si>
  <si>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</si>
  <si>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</si>
  <si>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</si>
  <si>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</si>
  <si>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</si>
  <si>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</si>
  <si>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</si>
  <si>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</si>
  <si>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</si>
  <si>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</si>
  <si>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</si>
  <si>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</si>
  <si>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</si>
  <si>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</si>
  <si>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</si>
  <si>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</si>
  <si>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</si>
  <si>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</si>
  <si>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</si>
  <si>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</si>
  <si>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</si>
  <si>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</si>
  <si>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</si>
  <si>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</si>
  <si>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</si>
  <si>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</si>
  <si>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</si>
  <si>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</si>
  <si>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</si>
  <si>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</si>
  <si>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</si>
  <si>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</si>
  <si>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</si>
  <si>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</si>
  <si>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</si>
  <si>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</si>
  <si>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</si>
  <si>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</si>
  <si>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</si>
  <si>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</si>
  <si>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</si>
  <si>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</si>
  <si>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</si>
  <si>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</si>
  <si>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</si>
  <si>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</si>
  <si>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</si>
  <si>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</si>
  <si>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</si>
  <si>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</si>
  <si>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</si>
  <si>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</si>
  <si>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</si>
  <si>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</si>
  <si>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</si>
  <si>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</si>
  <si>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</si>
  <si>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</si>
  <si>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</si>
  <si>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</si>
  <si>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</si>
  <si>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</si>
  <si>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</si>
  <si>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</si>
  <si>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</si>
  <si>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</si>
  <si>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</si>
  <si>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</si>
  <si>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</si>
  <si>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</si>
  <si>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</si>
  <si>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</si>
  <si>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</si>
  <si>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</si>
  <si>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</si>
  <si>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</si>
  <si>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</si>
  <si>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</si>
  <si>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</si>
  <si>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</si>
  <si>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</si>
  <si>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</si>
  <si>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</si>
  <si>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</si>
  <si>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</si>
  <si>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</si>
  <si>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</si>
  <si>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</si>
  <si>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</si>
  <si>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</si>
  <si>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</si>
  <si>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</si>
  <si>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</si>
  <si>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</si>
  <si>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</si>
  <si>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</si>
  <si>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</si>
  <si>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</si>
  <si>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</si>
  <si>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</si>
  <si>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</si>
  <si>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</si>
  <si>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</si>
  <si>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</si>
  <si>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</si>
  <si>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</si>
  <si>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</si>
  <si>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</si>
  <si>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</si>
  <si>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</si>
  <si>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</si>
  <si>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</si>
  <si>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</si>
  <si>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</si>
  <si>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</si>
  <si>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</si>
  <si>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</si>
  <si>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</si>
  <si>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</si>
  <si>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</si>
  <si>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</si>
  <si>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</si>
  <si>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</si>
  <si>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</si>
  <si>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</si>
  <si>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</si>
  <si>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</si>
  <si>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</si>
  <si>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</si>
  <si>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</si>
  <si>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</si>
  <si>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</si>
  <si>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</si>
  <si>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</si>
  <si>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</si>
  <si>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</si>
  <si>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</si>
  <si>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</si>
  <si>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</si>
  <si>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</si>
  <si>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</si>
  <si>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</si>
  <si>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</si>
  <si>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</si>
  <si>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</si>
  <si>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</si>
  <si>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</si>
  <si>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</si>
  <si>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</si>
  <si>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</si>
  <si>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</si>
  <si>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</si>
  <si>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</si>
  <si>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</si>
  <si>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</si>
  <si>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</si>
  <si>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</si>
  <si>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</si>
  <si>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</si>
  <si>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</si>
  <si>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</si>
  <si>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</si>
  <si>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</si>
  <si>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</si>
  <si>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</si>
  <si>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</si>
  <si>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</si>
  <si>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</si>
  <si>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</si>
  <si>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</si>
  <si>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</si>
  <si>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</si>
  <si>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</si>
  <si>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</si>
  <si>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</si>
  <si>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</si>
  <si>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</si>
  <si>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</si>
  <si>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</si>
  <si>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</si>
  <si>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</si>
  <si>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</si>
  <si>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</si>
  <si>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</si>
  <si>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</si>
  <si>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</si>
  <si>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</si>
  <si>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</si>
  <si>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</si>
  <si>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</si>
  <si>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</si>
  <si>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</si>
  <si>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</si>
  <si>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</si>
  <si>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</si>
  <si>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</si>
  <si>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</si>
  <si>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</si>
  <si>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</si>
  <si>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</si>
  <si>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</si>
  <si>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</si>
  <si>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</si>
  <si>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</si>
  <si>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</si>
  <si>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</si>
  <si>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</si>
  <si>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</si>
  <si>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</si>
  <si>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</si>
  <si>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</si>
  <si>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</si>
  <si>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</si>
  <si>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</si>
  <si>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</si>
  <si>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</si>
  <si>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</si>
  <si>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</si>
  <si>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</si>
  <si>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</si>
  <si>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</si>
  <si>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</si>
  <si>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</si>
  <si>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</si>
  <si>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</si>
  <si>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</si>
  <si>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</si>
  <si>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</si>
  <si>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</si>
  <si>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</si>
  <si>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</si>
  <si>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</si>
  <si>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</si>
  <si>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</si>
  <si>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</si>
  <si>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</si>
  <si>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</si>
  <si>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</si>
  <si>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</si>
  <si>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</si>
  <si>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</si>
  <si>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</si>
  <si>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</si>
  <si>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</si>
  <si>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</si>
  <si>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</si>
  <si>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</si>
  <si>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</si>
  <si>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</si>
  <si>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</si>
  <si>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</si>
  <si>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</si>
  <si>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</si>
  <si>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</si>
  <si>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</si>
  <si>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</si>
  <si>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</si>
  <si>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</si>
  <si>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</si>
  <si>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</si>
  <si>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</si>
  <si>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</si>
  <si>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</si>
  <si>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</si>
  <si>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</si>
  <si>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</si>
  <si>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</si>
  <si>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</si>
  <si>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</si>
  <si>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</si>
  <si>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</si>
  <si>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</si>
  <si>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</si>
  <si>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</si>
  <si>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</si>
  <si>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</si>
  <si>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</si>
  <si>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</si>
  <si>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</si>
  <si>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</si>
  <si>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</si>
  <si>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</si>
  <si>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</si>
  <si>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</si>
  <si>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</si>
  <si>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</si>
  <si>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</si>
  <si>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</si>
  <si>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</si>
  <si>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</si>
  <si>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</si>
  <si>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</si>
  <si>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</si>
  <si>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</si>
  <si>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</si>
  <si>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</si>
  <si>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</si>
  <si>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</si>
  <si>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</si>
  <si>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</si>
  <si>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</si>
  <si>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</si>
  <si>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</si>
  <si>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</si>
  <si>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</si>
  <si>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</si>
  <si>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</si>
  <si>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</si>
  <si>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</si>
  <si>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</si>
  <si>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</si>
  <si>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</si>
  <si>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</si>
  <si>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</si>
  <si>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</si>
  <si>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</si>
  <si>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</si>
  <si>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</si>
  <si>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</si>
  <si>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</si>
  <si>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</si>
  <si>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</si>
  <si>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</si>
  <si>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</si>
  <si>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</si>
  <si>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</si>
  <si>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</si>
  <si>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</si>
  <si>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</si>
  <si>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</si>
  <si>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</si>
  <si>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</si>
  <si>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</si>
  <si>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</si>
  <si>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</si>
  <si>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</si>
  <si>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</si>
  <si>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</si>
  <si>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</si>
  <si>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</si>
  <si>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</si>
  <si>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</si>
  <si>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</si>
  <si>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</si>
  <si>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</si>
  <si>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</si>
  <si>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</si>
  <si>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</si>
  <si>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</si>
  <si>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</si>
  <si>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</si>
  <si>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</si>
  <si>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</si>
  <si>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</si>
  <si>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</si>
  <si>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</si>
  <si>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</si>
  <si>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</si>
  <si>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</si>
  <si>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</si>
  <si>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</si>
  <si>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</si>
  <si>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</si>
  <si>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</si>
  <si>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</si>
  <si>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</si>
  <si>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</si>
  <si>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</si>
  <si>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</si>
  <si>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</si>
  <si>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</si>
  <si>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</si>
  <si>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</si>
  <si>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</si>
  <si>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</si>
  <si>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</si>
  <si>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</si>
  <si>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</si>
  <si>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</si>
  <si>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</si>
  <si>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</si>
  <si>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</si>
  <si>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</si>
  <si>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</si>
  <si>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</si>
  <si>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</si>
  <si>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</si>
  <si>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</si>
  <si>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</si>
  <si>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</si>
  <si>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</si>
  <si>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</si>
  <si>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</si>
  <si>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</si>
  <si>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</si>
  <si>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</si>
  <si>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</si>
  <si>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</si>
  <si>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</si>
  <si>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</si>
  <si>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</si>
  <si>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</si>
  <si>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</si>
  <si>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</si>
  <si>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</si>
  <si>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</si>
  <si>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</si>
  <si>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</si>
  <si>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</si>
  <si>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</si>
  <si>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</si>
  <si>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</si>
  <si>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</si>
  <si>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</si>
  <si>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</si>
  <si>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</si>
  <si>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</si>
  <si>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</si>
  <si>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</si>
  <si>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</si>
  <si>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</si>
  <si>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</si>
  <si>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</si>
  <si>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</si>
  <si>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</si>
  <si>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</si>
  <si>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</si>
  <si>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</si>
  <si>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</si>
  <si>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</si>
  <si>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</si>
  <si>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</si>
  <si>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</si>
  <si>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</si>
  <si>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</si>
  <si>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</si>
  <si>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</si>
  <si>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</si>
  <si>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</si>
  <si>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</si>
  <si>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</si>
  <si>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</si>
  <si>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</si>
  <si>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</si>
  <si>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</si>
  <si>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</si>
  <si>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</si>
  <si>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</si>
  <si>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</si>
  <si>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</si>
  <si>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</si>
  <si>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</si>
  <si>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</si>
  <si>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</si>
  <si>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</si>
  <si>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</si>
  <si>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</si>
  <si>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</si>
  <si>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</si>
  <si>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</si>
  <si>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</si>
  <si>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</si>
  <si>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</si>
  <si>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</si>
  <si>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</si>
  <si>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</si>
  <si>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</si>
  <si>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</si>
  <si>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</si>
  <si>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</si>
  <si>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</si>
  <si>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</si>
  <si>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</si>
  <si>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</si>
  <si>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</si>
  <si>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</si>
  <si>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</si>
  <si>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</si>
  <si>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</si>
  <si>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</si>
  <si>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</si>
  <si>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</si>
  <si>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</si>
  <si>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</si>
  <si>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</si>
  <si>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</si>
  <si>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</si>
  <si>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</si>
  <si>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</si>
  <si>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</si>
  <si>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</si>
  <si>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</si>
  <si>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</si>
  <si>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</si>
  <si>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</si>
  <si>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</si>
  <si>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</si>
  <si>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</si>
  <si>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</si>
  <si>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</si>
  <si>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</si>
  <si>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</si>
  <si>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</si>
  <si>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</si>
  <si>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</si>
  <si>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</si>
  <si>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</si>
  <si>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</si>
  <si>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</si>
  <si>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</si>
  <si>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</si>
  <si>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</si>
  <si>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</si>
  <si>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</si>
  <si>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</si>
  <si>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</si>
  <si>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</si>
  <si>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</si>
  <si>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</si>
  <si>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</si>
  <si>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</si>
  <si>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</si>
  <si>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</si>
  <si>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</si>
  <si>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</si>
  <si>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</si>
  <si>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</si>
  <si>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</si>
  <si>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</si>
  <si>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</si>
  <si>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</si>
  <si>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</si>
  <si>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</si>
  <si>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</si>
  <si>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</si>
  <si>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</si>
  <si>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</si>
  <si>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</si>
  <si>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</si>
  <si>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</si>
  <si>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</si>
  <si>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</si>
  <si>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</si>
  <si>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</si>
  <si>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</si>
  <si>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</si>
  <si>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</si>
  <si>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</si>
  <si>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</si>
  <si>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</si>
  <si>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</si>
  <si>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</si>
  <si>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</si>
  <si>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</si>
  <si>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</si>
  <si>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</si>
  <si>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</si>
  <si>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</si>
  <si>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</si>
  <si>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</si>
  <si>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</si>
  <si>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</si>
  <si>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</si>
  <si>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</si>
  <si>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</si>
  <si>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</si>
  <si>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</si>
  <si>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</si>
  <si>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</si>
  <si>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</si>
  <si>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</si>
  <si>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</si>
  <si>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</si>
  <si>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</si>
  <si>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</si>
  <si>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</si>
  <si>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</si>
  <si>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</si>
  <si>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</si>
  <si>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</si>
  <si>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</si>
  <si>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</si>
  <si>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</si>
  <si>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</si>
  <si>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</si>
  <si>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</si>
  <si>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</si>
  <si>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</si>
  <si>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</si>
  <si>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</si>
  <si>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</si>
  <si>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</si>
  <si>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</si>
  <si>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</si>
  <si>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</si>
  <si>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</si>
  <si>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</si>
  <si>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</si>
  <si>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</si>
  <si>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</si>
  <si>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</si>
  <si>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</si>
  <si>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</si>
  <si>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</si>
  <si>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</si>
  <si>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</si>
  <si>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</si>
  <si>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</si>
  <si>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</si>
  <si>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</si>
  <si>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</si>
  <si>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</si>
  <si>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</si>
  <si>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</si>
  <si>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</si>
  <si>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</si>
  <si>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</si>
  <si>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</si>
  <si>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</si>
  <si>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</si>
  <si>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</si>
  <si>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</si>
  <si>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</si>
  <si>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</si>
  <si>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</si>
  <si>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</si>
  <si>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</si>
  <si>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</si>
  <si>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</si>
  <si>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</si>
  <si>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</si>
  <si>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</si>
  <si>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</si>
  <si>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</si>
  <si>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</si>
  <si>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</si>
  <si>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</si>
  <si>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</si>
  <si>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</si>
  <si>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</si>
  <si>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</si>
  <si>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</si>
  <si>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</si>
  <si>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</si>
  <si>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</si>
  <si>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</si>
  <si>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</si>
  <si>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</si>
  <si>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</si>
  <si>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</si>
  <si>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</si>
  <si>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</si>
  <si>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</si>
  <si>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</si>
  <si>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</si>
  <si>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</si>
  <si>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</si>
  <si>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</si>
  <si>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</si>
  <si>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</si>
  <si>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</si>
  <si>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</si>
  <si>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</si>
  <si>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</si>
  <si>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</si>
  <si>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</si>
  <si>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</si>
  <si>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</si>
  <si>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</si>
  <si>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</si>
  <si>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</si>
  <si>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</si>
  <si>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</si>
  <si>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</si>
  <si>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</si>
  <si>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</si>
  <si>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</si>
  <si>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</si>
  <si>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</si>
  <si>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</si>
  <si>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</si>
  <si>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</si>
  <si>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</si>
  <si>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</si>
  <si>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</si>
  <si>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</si>
  <si>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</si>
  <si>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</si>
  <si>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</si>
  <si>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</si>
  <si>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</si>
  <si>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</si>
  <si>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</si>
  <si>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</si>
  <si>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</si>
  <si>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</si>
  <si>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</si>
  <si>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</si>
  <si>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</si>
  <si>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</si>
  <si>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</si>
  <si>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</si>
  <si>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</si>
  <si>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</si>
  <si>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</si>
  <si>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</si>
  <si>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</si>
  <si>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</si>
  <si>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</si>
  <si>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</si>
  <si>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</si>
  <si>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</si>
  <si>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</si>
  <si>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</si>
  <si>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</si>
  <si>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</si>
  <si>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</si>
  <si>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</si>
  <si>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</si>
  <si>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</si>
  <si>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</si>
  <si>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</si>
  <si>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</si>
  <si>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</si>
  <si>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</si>
  <si>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</si>
  <si>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</si>
  <si>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</si>
  <si>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</si>
  <si>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</si>
  <si>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</si>
  <si>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</si>
  <si>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</si>
  <si>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</si>
  <si>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</si>
  <si>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</si>
  <si>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</si>
  <si>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</si>
  <si>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</si>
  <si>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</si>
  <si>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</si>
  <si>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</si>
  <si>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</si>
  <si>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</si>
  <si>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</si>
  <si>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</si>
  <si>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</si>
  <si>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</si>
  <si>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</si>
  <si>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</si>
  <si>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</si>
  <si>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</si>
  <si>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</si>
  <si>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</si>
  <si>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</si>
  <si>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</si>
  <si>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</si>
  <si>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</si>
  <si>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</si>
  <si>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</si>
  <si>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</si>
  <si>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</si>
  <si>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</si>
  <si>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</si>
  <si>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</si>
  <si>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</si>
  <si>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</si>
  <si>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</si>
  <si>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</si>
  <si>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</si>
  <si>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</si>
  <si>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</si>
  <si>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</si>
  <si>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</si>
  <si>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</si>
  <si>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</si>
  <si>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</si>
  <si>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</si>
  <si>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</si>
  <si>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</si>
  <si>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</si>
  <si>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</si>
  <si>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</si>
  <si>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</si>
  <si>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</si>
  <si>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</si>
  <si>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</si>
  <si>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</si>
  <si>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</si>
  <si>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</si>
  <si>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</si>
  <si>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</si>
  <si>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</si>
  <si>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</si>
  <si>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</si>
  <si>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</si>
  <si>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</si>
  <si>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</si>
  <si>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</si>
  <si>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</si>
  <si>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</si>
  <si>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</si>
  <si>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</si>
  <si>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</si>
  <si>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</si>
  <si>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</si>
  <si>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</si>
  <si>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</si>
  <si>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</si>
  <si>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</si>
  <si>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</si>
  <si>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</si>
  <si>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</si>
  <si>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</si>
  <si>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</si>
  <si>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</si>
  <si>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</si>
  <si>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</si>
  <si>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</si>
  <si>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</si>
  <si>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</si>
  <si>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</si>
  <si>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</si>
  <si>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</si>
  <si>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</si>
  <si>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</si>
  <si>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</si>
  <si>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</si>
  <si>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</si>
  <si>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</si>
  <si>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</si>
  <si>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</si>
  <si>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</si>
  <si>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</si>
  <si>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</si>
  <si>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</si>
  <si>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</si>
  <si>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</si>
  <si>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</si>
  <si>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</si>
  <si>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</si>
  <si>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</si>
  <si>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</si>
  <si>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</si>
  <si>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</si>
  <si>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</si>
  <si>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</si>
  <si>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</si>
  <si>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</si>
  <si>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</si>
  <si>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</si>
  <si>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</si>
  <si>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</si>
  <si>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</si>
  <si>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</si>
  <si>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</si>
  <si>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</si>
  <si>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</si>
  <si>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</si>
  <si>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</si>
  <si>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</si>
  <si>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</si>
  <si>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</si>
  <si>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</si>
  <si>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</si>
  <si>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</si>
  <si>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</si>
  <si>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</si>
  <si>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</si>
  <si>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</si>
  <si>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</si>
  <si>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</si>
  <si>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</si>
  <si>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</si>
  <si>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</si>
  <si>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</si>
  <si>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</si>
  <si>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</si>
  <si>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</si>
  <si>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</si>
  <si>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</si>
  <si>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</si>
  <si>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</si>
  <si>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</si>
  <si>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</si>
  <si>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</si>
  <si>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</si>
  <si>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</si>
  <si>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</si>
  <si>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</si>
  <si>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</si>
  <si>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</si>
  <si>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</si>
  <si>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</si>
  <si>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</si>
  <si>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</si>
  <si>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</si>
  <si>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</si>
  <si>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</si>
  <si>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</si>
  <si>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</si>
  <si>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</si>
  <si>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</si>
  <si>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</si>
  <si>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</si>
  <si>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</si>
  <si>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</si>
  <si>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</si>
  <si>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</si>
  <si>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</si>
  <si>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</si>
  <si>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</si>
  <si>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</si>
  <si>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</si>
  <si>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</si>
  <si>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</si>
  <si>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</si>
  <si>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</si>
  <si>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</si>
  <si>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</si>
  <si>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</si>
  <si>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</si>
  <si>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</si>
  <si>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</si>
  <si>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</si>
  <si>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</si>
  <si>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</si>
  <si>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</si>
  <si>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</si>
  <si>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</si>
  <si>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</si>
  <si>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</si>
  <si>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</si>
  <si>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</si>
  <si>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</si>
  <si>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</si>
  <si>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</si>
  <si>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</si>
  <si>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</si>
  <si>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</si>
  <si>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</si>
  <si>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</si>
  <si>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</si>
  <si>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</si>
  <si>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</si>
  <si>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</si>
  <si>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</si>
  <si>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</si>
  <si>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</si>
  <si>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</si>
  <si>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</si>
  <si>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</si>
  <si>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</si>
  <si>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</si>
  <si>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</si>
  <si>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</si>
  <si>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</si>
  <si>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</si>
  <si>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</si>
  <si>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</si>
  <si>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</si>
  <si>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</si>
  <si>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</si>
  <si>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</si>
  <si>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</si>
  <si>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</si>
  <si>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</si>
  <si>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</si>
  <si>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</si>
  <si>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</si>
  <si>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</si>
  <si>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</si>
  <si>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</si>
  <si>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</si>
  <si>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</si>
  <si>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</si>
  <si>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</si>
  <si>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</si>
  <si>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</si>
  <si>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</si>
  <si>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</si>
  <si>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</si>
  <si>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</si>
  <si>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</si>
  <si>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</si>
  <si>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</si>
  <si>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</si>
  <si>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</si>
  <si>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</si>
  <si>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</si>
  <si>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</si>
  <si>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</si>
  <si>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</si>
  <si>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</si>
  <si>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</si>
  <si>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</si>
  <si>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</si>
  <si>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</si>
  <si>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</si>
  <si>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</si>
  <si>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</si>
  <si>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</si>
  <si>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</si>
  <si>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</si>
  <si>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</si>
  <si>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</si>
  <si>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</si>
  <si>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</si>
  <si>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</si>
  <si>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</si>
  <si>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</si>
  <si>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</si>
  <si>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</si>
  <si>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</si>
  <si>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</si>
  <si>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</si>
  <si>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</si>
  <si>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</si>
  <si>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</si>
  <si>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</si>
  <si>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</si>
  <si>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</si>
  <si>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</si>
  <si>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</si>
  <si>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</si>
  <si>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</si>
  <si>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</si>
  <si>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</si>
  <si>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</si>
  <si>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</si>
  <si>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</si>
  <si>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</si>
  <si>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</si>
  <si>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</si>
  <si>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</si>
  <si>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</si>
  <si>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</si>
  <si>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</si>
  <si>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</si>
  <si>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</si>
  <si>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</si>
  <si>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</si>
  <si>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</si>
  <si>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</si>
  <si>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</si>
  <si>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</si>
  <si>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</si>
  <si>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</si>
  <si>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</si>
  <si>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</si>
  <si>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</si>
  <si>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</si>
  <si>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</si>
  <si>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</si>
  <si>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</si>
  <si>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</si>
  <si>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</si>
  <si>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</si>
  <si>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</si>
  <si>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</si>
  <si>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</si>
  <si>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</si>
  <si>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</si>
  <si>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</si>
  <si>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</si>
  <si>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</si>
  <si>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</si>
  <si>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</si>
  <si>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</si>
  <si>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</si>
  <si>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</si>
  <si>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</si>
  <si>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</si>
  <si>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</si>
  <si>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</si>
  <si>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</si>
  <si>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</si>
  <si>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</si>
  <si>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</si>
  <si>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</si>
  <si>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</si>
  <si>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</si>
  <si>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</si>
  <si>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</si>
  <si>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</si>
  <si>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</si>
  <si>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</si>
  <si>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</si>
  <si>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</si>
  <si>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</si>
  <si>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</si>
  <si>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</si>
  <si>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</si>
  <si>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</si>
  <si>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</si>
  <si>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</si>
  <si>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</si>
  <si>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</si>
  <si>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</si>
  <si>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</si>
  <si>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</si>
  <si>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</si>
  <si>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</si>
  <si>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</si>
  <si>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</si>
  <si>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</si>
  <si>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</si>
  <si>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</si>
  <si>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</si>
  <si>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</si>
  <si>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</si>
  <si>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</si>
  <si>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</si>
  <si>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</si>
  <si>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</si>
  <si>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</si>
  <si>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</si>
  <si>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</si>
  <si>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</si>
  <si>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</si>
  <si>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</si>
  <si>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</si>
  <si>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</si>
  <si>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</si>
  <si>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</si>
  <si>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</si>
  <si>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</si>
  <si>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</si>
  <si>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</si>
  <si>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</si>
  <si>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</si>
  <si>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</si>
  <si>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</si>
  <si>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</si>
  <si>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</si>
  <si>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</si>
  <si>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</si>
  <si>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</si>
  <si>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</si>
  <si>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</si>
  <si>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</si>
  <si>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</si>
  <si>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</si>
  <si>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</si>
  <si>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</si>
  <si>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</si>
  <si>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</si>
  <si>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</si>
  <si>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</si>
  <si>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</si>
  <si>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</si>
  <si>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</si>
  <si>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</si>
  <si>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</si>
  <si>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</si>
  <si>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</si>
  <si>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</si>
  <si>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</si>
  <si>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</si>
  <si>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</si>
  <si>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</si>
  <si>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</si>
  <si>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</si>
  <si>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</si>
  <si>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</si>
  <si>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</si>
  <si>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</si>
  <si>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</si>
  <si>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</si>
  <si>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</si>
  <si>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</si>
  <si>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</si>
  <si>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</si>
  <si>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</si>
  <si>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</si>
  <si>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</si>
  <si>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</si>
  <si>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</si>
  <si>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</si>
  <si>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</si>
  <si>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</si>
  <si>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</si>
  <si>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</si>
  <si>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</si>
  <si>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</si>
  <si>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</si>
  <si>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</si>
  <si>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</si>
  <si>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</si>
  <si>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</si>
  <si>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</si>
  <si>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</si>
  <si>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</si>
  <si>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</si>
  <si>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</si>
  <si>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</si>
  <si>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</si>
  <si>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</si>
  <si>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</si>
  <si>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</si>
  <si>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</si>
  <si>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</si>
  <si>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</si>
  <si>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</si>
  <si>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</si>
  <si>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</si>
  <si>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</si>
  <si>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</si>
  <si>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</si>
  <si>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</si>
  <si>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</si>
  <si>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</si>
  <si>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</si>
  <si>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</si>
  <si>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</si>
  <si>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</si>
  <si>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</si>
  <si>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</si>
  <si>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</si>
  <si>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</si>
  <si>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</si>
  <si>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</si>
  <si>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</si>
  <si>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</si>
  <si>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</si>
  <si>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</si>
  <si>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</si>
  <si>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</si>
  <si>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</si>
  <si>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</si>
  <si>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</si>
  <si>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</si>
  <si>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</si>
  <si>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</si>
  <si>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</si>
  <si>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</si>
  <si>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</si>
  <si>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</si>
  <si>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</si>
  <si>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</si>
  <si>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</si>
  <si>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</si>
  <si>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</si>
  <si>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</si>
  <si>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</si>
  <si>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</si>
  <si>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</si>
  <si>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</si>
  <si>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</si>
  <si>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</si>
  <si>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</si>
  <si>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</si>
  <si>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</si>
  <si>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</si>
  <si>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</si>
  <si>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</si>
  <si>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</si>
  <si>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</si>
  <si>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</si>
  <si>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</si>
  <si>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</si>
  <si>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</si>
  <si>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</si>
  <si>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</si>
  <si>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</si>
  <si>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</si>
  <si>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</si>
  <si>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</si>
  <si>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</si>
  <si>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</si>
  <si>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</si>
  <si>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</si>
  <si>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</si>
  <si>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</si>
  <si>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</si>
  <si>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</si>
  <si>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</si>
  <si>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</si>
  <si>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</si>
  <si>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</si>
  <si>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</si>
  <si>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</si>
  <si>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</si>
  <si>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</si>
  <si>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</si>
  <si>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</si>
  <si>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</si>
  <si>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</si>
  <si>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</si>
  <si>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</si>
  <si>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</si>
  <si>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</si>
  <si>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</si>
  <si>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</si>
  <si>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</si>
  <si>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</si>
  <si>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</si>
  <si>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</si>
  <si>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</si>
  <si>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</si>
  <si>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</si>
  <si>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</si>
  <si>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</si>
  <si>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</si>
  <si>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</si>
  <si>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</si>
  <si>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</si>
  <si>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</si>
  <si>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</si>
  <si>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</si>
  <si>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</si>
  <si>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</si>
  <si>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</si>
  <si>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</si>
  <si>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</si>
  <si>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</si>
  <si>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</si>
  <si>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</si>
  <si>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</si>
  <si>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</si>
  <si>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</si>
  <si>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</si>
  <si>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</si>
  <si>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</si>
  <si>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</si>
  <si>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</si>
  <si>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</si>
  <si>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</si>
  <si>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</si>
  <si>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</si>
  <si>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</si>
  <si>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</si>
  <si>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</si>
  <si>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</si>
  <si>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</si>
  <si>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</si>
  <si>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</si>
  <si>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</si>
  <si>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</si>
  <si>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</si>
  <si>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</si>
  <si>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</si>
  <si>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</si>
  <si>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</si>
  <si>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</si>
  <si>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</si>
  <si>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</si>
  <si>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</si>
  <si>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</si>
  <si>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</si>
  <si>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</si>
  <si>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</si>
  <si>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</si>
  <si>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</si>
  <si>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</si>
  <si>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</si>
  <si>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</si>
  <si>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</si>
  <si>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</si>
  <si>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</si>
  <si>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</si>
  <si>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</si>
  <si>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</si>
  <si>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</si>
  <si>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</si>
  <si>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</si>
  <si>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</si>
  <si>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</si>
  <si>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</si>
  <si>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</si>
  <si>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</si>
  <si>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</si>
  <si>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</si>
  <si>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</si>
  <si>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</si>
  <si>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</si>
  <si>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</si>
  <si>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</si>
  <si>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</si>
  <si>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</si>
  <si>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</si>
  <si>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</si>
  <si>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</si>
  <si>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</si>
  <si>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</si>
  <si>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</si>
  <si>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</si>
  <si>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</si>
  <si>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</si>
  <si>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</si>
  <si>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</si>
  <si>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</si>
  <si>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</si>
  <si>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</si>
  <si>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</si>
  <si>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</si>
  <si>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</si>
  <si>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</si>
  <si>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</si>
  <si>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</si>
  <si>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</si>
  <si>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</si>
  <si>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</si>
  <si>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</si>
  <si>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</si>
  <si>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</si>
  <si>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</si>
  <si>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</si>
  <si>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</si>
  <si>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</si>
  <si>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</si>
  <si>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</si>
  <si>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</si>
  <si>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</si>
  <si>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</si>
  <si>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</si>
  <si>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</si>
  <si>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</si>
  <si>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</si>
  <si>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</si>
  <si>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</si>
  <si>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</si>
  <si>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</si>
  <si>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</si>
  <si>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</si>
  <si>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</si>
  <si>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</si>
  <si>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</si>
  <si>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</si>
  <si>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</si>
  <si>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</si>
  <si>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</si>
  <si>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</si>
  <si>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</si>
  <si>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</si>
  <si>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</si>
  <si>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</si>
  <si>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</si>
  <si>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</si>
  <si>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</si>
  <si>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</si>
  <si>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</si>
  <si>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</si>
  <si>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</si>
  <si>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</si>
  <si>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</si>
  <si>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</si>
  <si>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</si>
  <si>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</si>
  <si>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</si>
  <si>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</si>
  <si>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</si>
  <si>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</si>
  <si>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</si>
  <si>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</si>
  <si>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</si>
  <si>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</si>
  <si>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</si>
  <si>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</si>
  <si>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</si>
  <si>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</si>
  <si>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</si>
  <si>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</si>
  <si>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</si>
  <si>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</si>
  <si>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</si>
  <si>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</si>
  <si>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</si>
  <si>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</si>
  <si>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</si>
  <si>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</si>
  <si>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</si>
  <si>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</si>
  <si>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</si>
  <si>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</si>
  <si>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</si>
  <si>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</si>
  <si>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</si>
  <si>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</si>
  <si>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</si>
  <si>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</si>
  <si>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</si>
  <si>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</si>
  <si>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</si>
  <si>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</si>
  <si>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</si>
  <si>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</si>
  <si>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</si>
  <si>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</si>
  <si>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</si>
  <si>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</si>
  <si>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</si>
  <si>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</si>
  <si>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</si>
  <si>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</si>
  <si>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</si>
  <si>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</si>
  <si>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</si>
  <si>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</si>
  <si>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</si>
  <si>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</si>
  <si>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</si>
  <si>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</si>
  <si>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</si>
  <si>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</si>
  <si>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</si>
  <si>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</si>
  <si>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</si>
  <si>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</si>
  <si>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</si>
  <si>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</si>
  <si>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</si>
  <si>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</si>
  <si>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</si>
  <si>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</si>
  <si>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</si>
  <si>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</si>
  <si>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</si>
  <si>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</si>
  <si>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</si>
  <si>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</si>
  <si>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</si>
  <si>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</si>
  <si>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</si>
  <si>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</si>
  <si>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</si>
  <si>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</si>
  <si>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</si>
  <si>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</si>
  <si>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</si>
  <si>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</si>
  <si>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</si>
  <si>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</si>
  <si>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</si>
  <si>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</si>
  <si>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</si>
  <si>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</si>
  <si>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</si>
  <si>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</si>
  <si>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</si>
  <si>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</si>
  <si>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</si>
  <si>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</si>
  <si>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</si>
  <si>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</si>
  <si>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</si>
  <si>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</si>
  <si>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</si>
  <si>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</si>
  <si>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</si>
  <si>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</si>
  <si>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</si>
  <si>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</si>
  <si>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</si>
  <si>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</si>
  <si>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</si>
  <si>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</si>
  <si>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</si>
  <si>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</si>
  <si>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</si>
  <si>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</si>
  <si>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</si>
  <si>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</si>
  <si>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</si>
  <si>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</si>
  <si>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</si>
  <si>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</si>
  <si>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</si>
  <si>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</si>
  <si>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</si>
  <si>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</si>
  <si>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</si>
  <si>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</si>
  <si>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</si>
  <si>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</si>
  <si>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</si>
  <si>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</si>
  <si>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</si>
  <si>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</si>
  <si>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</si>
  <si>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</si>
  <si>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</si>
  <si>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</si>
  <si>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</si>
  <si>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</si>
  <si>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</si>
  <si>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</si>
  <si>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</si>
  <si>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</si>
  <si>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</si>
  <si>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</si>
  <si>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</si>
  <si>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</si>
  <si>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</si>
  <si>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</si>
  <si>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</si>
  <si>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</si>
  <si>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</si>
  <si>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</si>
  <si>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</si>
  <si>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</si>
  <si>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</si>
  <si>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</si>
  <si>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</si>
  <si>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</si>
  <si>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</si>
  <si>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</si>
  <si>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</si>
  <si>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</si>
  <si>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</si>
  <si>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</si>
  <si>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</si>
  <si>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</si>
  <si>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</si>
  <si>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</si>
  <si>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</si>
  <si>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</si>
  <si>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</si>
  <si>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</si>
  <si>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</si>
  <si>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</si>
  <si>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</si>
  <si>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</si>
  <si>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</si>
  <si>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</si>
  <si>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</si>
  <si>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</si>
  <si>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</si>
  <si>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</si>
  <si>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</si>
  <si>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</si>
  <si>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</si>
  <si>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</si>
  <si>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</si>
  <si>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</si>
  <si>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</si>
  <si>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</si>
  <si>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</si>
  <si>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</si>
  <si>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</si>
  <si>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</si>
  <si>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</si>
  <si>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</si>
  <si>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</si>
  <si>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</si>
  <si>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</si>
  <si>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</si>
  <si>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</si>
  <si>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</si>
  <si>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</si>
  <si>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</si>
  <si>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</si>
  <si>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</si>
  <si>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</si>
  <si>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</si>
  <si>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</si>
  <si>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</si>
  <si>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</si>
  <si>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</si>
  <si>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</si>
  <si>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</si>
  <si>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</si>
  <si>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</si>
  <si>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</si>
  <si>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</si>
  <si>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</si>
  <si>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</si>
  <si>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</si>
  <si>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</si>
  <si>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</si>
  <si>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</si>
  <si>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</si>
  <si>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</si>
  <si>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</si>
  <si>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</si>
  <si>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</si>
  <si>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</si>
  <si>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</si>
  <si>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</si>
  <si>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</si>
  <si>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</si>
  <si>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</si>
  <si>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</si>
  <si>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</si>
  <si>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</si>
  <si>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</si>
  <si>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</si>
  <si>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</si>
  <si>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</si>
  <si>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</si>
  <si>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</si>
  <si>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</si>
  <si>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</si>
  <si>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</si>
  <si>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</si>
  <si>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</si>
  <si>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</si>
  <si>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</si>
  <si>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</si>
  <si>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</si>
  <si>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</si>
  <si>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</si>
  <si>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</si>
  <si>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</si>
  <si>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</si>
  <si>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</si>
  <si>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</si>
  <si>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</si>
  <si>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</si>
  <si>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</si>
  <si>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</si>
  <si>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</si>
  <si>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</si>
  <si>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</si>
  <si>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</si>
  <si>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</si>
  <si>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</si>
  <si>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</si>
  <si>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</si>
  <si>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</si>
  <si>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</si>
  <si>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</si>
  <si>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</si>
  <si>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</si>
  <si>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</si>
  <si>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</si>
  <si>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</si>
  <si>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</si>
  <si>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</si>
  <si>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</si>
  <si>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</si>
  <si>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</si>
  <si>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</si>
  <si>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</si>
  <si>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</si>
  <si>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</si>
  <si>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</si>
  <si>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</si>
  <si>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</si>
  <si>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</si>
  <si>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</si>
  <si>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</si>
  <si>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</si>
  <si>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</si>
  <si>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</si>
  <si>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</si>
  <si>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</si>
  <si>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</si>
  <si>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</si>
  <si>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</si>
  <si>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</si>
  <si>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</si>
  <si>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</si>
  <si>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</si>
  <si>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</si>
  <si>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</si>
  <si>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</si>
  <si>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</si>
  <si>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</si>
  <si>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</si>
  <si>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</si>
  <si>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</si>
  <si>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</si>
  <si>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</si>
  <si>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</si>
  <si>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</si>
  <si>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</si>
  <si>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</si>
  <si>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</si>
  <si>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</si>
  <si>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</si>
  <si>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</si>
  <si>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</si>
  <si>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</si>
  <si>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</si>
  <si>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</si>
  <si>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</si>
  <si>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</si>
  <si>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</si>
  <si>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</si>
  <si>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</si>
  <si>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</si>
  <si>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</si>
  <si>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</si>
  <si>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</si>
  <si>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</si>
  <si>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</si>
  <si>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</si>
  <si>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</si>
  <si>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</si>
  <si>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</si>
  <si>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</si>
  <si>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</si>
  <si>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</si>
  <si>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</si>
  <si>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</si>
  <si>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</si>
  <si>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</si>
  <si>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</si>
  <si>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</si>
  <si>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</si>
  <si>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</si>
  <si>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</si>
  <si>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</si>
  <si>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</si>
  <si>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</si>
  <si>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</si>
  <si>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</si>
  <si>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</si>
  <si>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</si>
  <si>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</si>
  <si>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</si>
  <si>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</si>
  <si>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</si>
  <si>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</si>
  <si>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</si>
  <si>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</si>
  <si>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</si>
  <si>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</si>
  <si>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</si>
  <si>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</si>
  <si>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</si>
  <si>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</si>
  <si>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</si>
  <si>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</si>
  <si>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</si>
  <si>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</si>
  <si>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</si>
  <si>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</si>
  <si>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</si>
  <si>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</si>
  <si>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</si>
  <si>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</si>
  <si>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</si>
  <si>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</si>
  <si>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</si>
  <si>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</si>
  <si>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</si>
  <si>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</si>
  <si>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</si>
  <si>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</si>
  <si>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</si>
  <si>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</si>
  <si>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</si>
  <si>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</si>
  <si>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</si>
  <si>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</si>
  <si>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</si>
  <si>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</si>
  <si>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</si>
  <si>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</si>
  <si>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</si>
  <si>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</si>
  <si>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</si>
  <si>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</si>
  <si>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</si>
  <si>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</si>
  <si>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</si>
  <si>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</si>
  <si>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</si>
  <si>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</si>
  <si>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</si>
  <si>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</si>
  <si>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</si>
  <si>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</si>
  <si>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</si>
  <si>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</si>
  <si>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</si>
  <si>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</si>
  <si>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</si>
  <si>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</si>
  <si>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</si>
  <si>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</si>
  <si>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</si>
  <si>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</si>
  <si>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</si>
  <si>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</si>
  <si>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</si>
  <si>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</si>
  <si>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</si>
  <si>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</si>
  <si>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</si>
  <si>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</si>
  <si>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</si>
  <si>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</si>
  <si>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</si>
  <si>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</si>
  <si>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</si>
  <si>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</si>
  <si>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</si>
  <si>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</si>
  <si>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</si>
  <si>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</si>
  <si>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</si>
  <si>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</si>
  <si>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</si>
  <si>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</si>
  <si>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</si>
  <si>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</si>
  <si>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</si>
  <si>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</si>
  <si>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</si>
  <si>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</si>
  <si>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</si>
  <si>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</si>
  <si>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</si>
  <si>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</si>
  <si>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</si>
  <si>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</si>
  <si>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</si>
  <si>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</si>
  <si>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</si>
  <si>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</si>
  <si>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</si>
  <si>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</si>
  <si>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</si>
  <si>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</si>
  <si>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</si>
  <si>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</si>
  <si>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</si>
  <si>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</si>
  <si>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</si>
  <si>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</si>
  <si>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</si>
  <si>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</si>
  <si>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</si>
  <si>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</si>
  <si>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</si>
  <si>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</si>
  <si>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</si>
  <si>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</si>
  <si>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</si>
  <si>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</si>
  <si>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</si>
  <si>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</si>
  <si>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</si>
  <si>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</si>
  <si>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</si>
  <si>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</si>
  <si>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</si>
  <si>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</si>
  <si>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</si>
  <si>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</si>
  <si>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</si>
  <si>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</si>
  <si>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</si>
  <si>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</si>
  <si>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</si>
  <si>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</si>
  <si>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</si>
  <si>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</si>
  <si>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</si>
  <si>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</si>
  <si>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</si>
  <si>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</si>
  <si>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</si>
  <si>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</si>
  <si>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</si>
  <si>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</si>
  <si>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</si>
  <si>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</si>
  <si>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</si>
  <si>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</si>
  <si>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</si>
  <si>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</si>
  <si>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</si>
  <si>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</si>
  <si>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</si>
  <si>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</si>
  <si>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</si>
  <si>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</si>
  <si>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</si>
  <si>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</si>
  <si>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</si>
  <si>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</si>
  <si>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</si>
  <si>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</si>
  <si>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</si>
  <si>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</si>
  <si>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</si>
  <si>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</si>
  <si>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</si>
  <si>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</si>
  <si>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</si>
  <si>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</si>
  <si>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</si>
  <si>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</si>
  <si>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</si>
  <si>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</si>
  <si>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</si>
  <si>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</si>
  <si>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</si>
  <si>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</si>
  <si>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</si>
  <si>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</si>
  <si>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</si>
  <si>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</si>
  <si>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</si>
  <si>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</si>
  <si>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</si>
  <si>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</si>
  <si>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</si>
  <si>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</si>
  <si>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</si>
  <si>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</si>
  <si>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</si>
  <si>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</si>
  <si>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</si>
  <si>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</si>
  <si>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</si>
  <si>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</si>
  <si>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</si>
  <si>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</si>
  <si>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</si>
  <si>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</si>
  <si>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</si>
  <si>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</si>
  <si>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</si>
  <si>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</si>
  <si>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</si>
  <si>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</si>
  <si>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</si>
  <si>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</si>
  <si>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</si>
  <si>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</si>
  <si>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</si>
  <si>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</si>
  <si>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</si>
  <si>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</si>
  <si>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</si>
  <si>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</si>
  <si>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</si>
  <si>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</si>
  <si>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</si>
  <si>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</si>
  <si>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</si>
  <si>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</si>
  <si>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</si>
  <si>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</si>
  <si>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</si>
  <si>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</si>
  <si>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</si>
  <si>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</si>
  <si>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</si>
  <si>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</si>
  <si>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</si>
  <si>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</si>
  <si>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</si>
  <si>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</si>
  <si>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</si>
  <si>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</si>
  <si>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</si>
  <si>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</si>
  <si>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</si>
  <si>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</si>
  <si>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</si>
  <si>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</si>
  <si>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</si>
  <si>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</si>
  <si>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</si>
  <si>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</si>
  <si>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</si>
  <si>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</si>
  <si>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</si>
  <si>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</si>
  <si>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</si>
  <si>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</si>
  <si>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</si>
  <si>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</si>
  <si>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</si>
  <si>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</si>
  <si>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</si>
  <si>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</si>
  <si>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</si>
  <si>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</si>
  <si>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</si>
  <si>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</si>
  <si>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</si>
  <si>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</si>
  <si>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</si>
  <si>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</si>
  <si>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</si>
  <si>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</si>
  <si>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</si>
  <si>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</si>
  <si>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</si>
  <si>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</si>
  <si>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</si>
  <si>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</si>
  <si>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</si>
  <si>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</si>
  <si>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</si>
  <si>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</si>
  <si>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</si>
  <si>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</si>
  <si>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</si>
  <si>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</si>
  <si>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</si>
  <si>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</si>
  <si>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</si>
  <si>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</si>
  <si>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</si>
  <si>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</si>
  <si>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</si>
  <si>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</si>
  <si>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</si>
  <si>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</si>
  <si>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</si>
  <si>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</si>
  <si>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</si>
  <si>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</si>
  <si>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</si>
  <si>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</si>
  <si>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</si>
  <si>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</si>
  <si>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</si>
  <si>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</si>
  <si>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</si>
  <si>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</si>
  <si>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</si>
  <si>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</si>
  <si>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</si>
  <si>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</si>
  <si>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</si>
  <si>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</si>
  <si>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</si>
  <si>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</si>
  <si>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</si>
  <si>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</si>
  <si>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</si>
  <si>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</si>
  <si>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</si>
  <si>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</si>
  <si>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</si>
  <si>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</si>
  <si>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</si>
  <si>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</si>
  <si>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</si>
  <si>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</si>
  <si>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</si>
  <si>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</si>
  <si>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</si>
  <si>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</si>
  <si>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</si>
  <si>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</si>
  <si>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</si>
  <si>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</si>
  <si>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</si>
  <si>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</si>
  <si>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</si>
  <si>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</si>
  <si>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</si>
  <si>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</si>
  <si>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</si>
  <si>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</si>
  <si>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</si>
  <si>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</si>
  <si>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</si>
  <si>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</si>
  <si>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</si>
  <si>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</si>
  <si>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</si>
  <si>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</si>
  <si>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</si>
  <si>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</si>
  <si>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</si>
  <si>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</si>
  <si>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</si>
  <si>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</si>
  <si>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</si>
  <si>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</si>
  <si>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</si>
  <si>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</si>
  <si>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</si>
  <si>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</si>
  <si>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</si>
  <si>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</si>
  <si>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</si>
  <si>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</si>
  <si>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</si>
  <si>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</si>
  <si>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</si>
  <si>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</si>
  <si>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</si>
  <si>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</si>
  <si>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</si>
  <si>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</si>
  <si>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</si>
  <si>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</si>
  <si>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</si>
  <si>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</si>
  <si>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</si>
  <si>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</si>
  <si>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</si>
  <si>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</si>
  <si>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</si>
  <si>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</si>
  <si>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</si>
  <si>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</si>
  <si>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</si>
  <si>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</si>
  <si>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</si>
  <si>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</si>
  <si>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</si>
  <si>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</si>
  <si>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</si>
  <si>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</si>
  <si>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</si>
  <si>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</si>
  <si>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</si>
  <si>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</si>
  <si>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</si>
  <si>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</si>
  <si>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</si>
  <si>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</si>
  <si>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</si>
  <si>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</si>
  <si>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</si>
  <si>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</si>
  <si>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</si>
  <si>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</si>
  <si>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</si>
  <si>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</si>
  <si>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</si>
  <si>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</si>
  <si>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</si>
  <si>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</si>
  <si>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</si>
  <si>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</si>
  <si>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</si>
  <si>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</si>
  <si>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</si>
  <si>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</si>
  <si>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</si>
  <si>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</si>
  <si>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</si>
  <si>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</si>
  <si>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</si>
  <si>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</si>
  <si>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</si>
  <si>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</si>
  <si>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</si>
  <si>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</si>
  <si>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</si>
  <si>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</si>
  <si>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</si>
  <si>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</si>
  <si>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</si>
  <si>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</si>
  <si>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</si>
  <si>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</si>
  <si>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</si>
  <si>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</si>
  <si>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</si>
  <si>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</si>
  <si>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</si>
  <si>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</si>
  <si>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</si>
  <si>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</si>
  <si>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</si>
  <si>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</si>
  <si>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</si>
  <si>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</si>
  <si>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</si>
  <si>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</si>
  <si>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</si>
  <si>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</si>
  <si>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</si>
  <si>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</si>
  <si>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</si>
  <si>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</si>
  <si>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</si>
  <si>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</si>
  <si>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</si>
  <si>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</si>
  <si>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</si>
  <si>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</si>
  <si>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</si>
  <si>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</si>
  <si>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</si>
  <si>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</si>
  <si>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</si>
  <si>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</si>
  <si>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</si>
  <si>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</si>
  <si>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</si>
  <si>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</si>
  <si>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</si>
  <si>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</si>
  <si>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</si>
  <si>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</si>
  <si>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</si>
  <si>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</si>
  <si>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</si>
  <si>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</si>
  <si>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</si>
  <si>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</si>
  <si>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</si>
  <si>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</si>
  <si>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</si>
  <si>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</si>
  <si>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</si>
  <si>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</si>
  <si>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</si>
  <si>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</si>
  <si>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</si>
  <si>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</si>
  <si>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</si>
  <si>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</si>
  <si>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</si>
  <si>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</si>
  <si>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</si>
  <si>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</si>
  <si>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</si>
  <si>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</si>
  <si>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</si>
  <si>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</si>
  <si>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</si>
  <si>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</si>
  <si>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</si>
  <si>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</si>
  <si>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</si>
  <si>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</si>
  <si>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</si>
  <si>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</si>
  <si>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</si>
  <si>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</si>
  <si>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</si>
  <si>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</si>
  <si>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</si>
  <si>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</si>
  <si>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</si>
  <si>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</si>
  <si>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</si>
  <si>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</si>
  <si>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</si>
  <si>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</si>
  <si>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</si>
  <si>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</si>
  <si>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</si>
  <si>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</si>
  <si>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</si>
  <si>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</si>
  <si>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</si>
  <si>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</si>
  <si>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</si>
  <si>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</si>
  <si>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</si>
  <si>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</si>
  <si>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</si>
  <si>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</si>
  <si>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</si>
  <si>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</si>
  <si>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</si>
  <si>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</si>
  <si>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</si>
  <si>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</si>
  <si>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</si>
  <si>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</si>
  <si>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</si>
  <si>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</si>
  <si>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</si>
  <si>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</si>
  <si>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</si>
  <si>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</si>
  <si>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</si>
  <si>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</si>
  <si>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</si>
  <si>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</si>
  <si>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</si>
  <si>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</si>
  <si>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</si>
  <si>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</si>
  <si>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</si>
  <si>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</si>
  <si>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</si>
  <si>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</si>
  <si>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</si>
  <si>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</si>
  <si>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</si>
  <si>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</si>
  <si>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</si>
  <si>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</si>
  <si>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</si>
  <si>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</si>
  <si>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</si>
  <si>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</si>
  <si>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</si>
  <si>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</si>
  <si>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</si>
  <si>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</si>
  <si>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</si>
  <si>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</si>
  <si>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</si>
  <si>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</si>
  <si>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</si>
  <si>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</si>
  <si>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</si>
  <si>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</si>
  <si>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</si>
  <si>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</si>
  <si>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</si>
  <si>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</si>
  <si>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</si>
  <si>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</si>
  <si>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</si>
  <si>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</si>
  <si>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</si>
  <si>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</si>
  <si>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</si>
  <si>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</si>
  <si>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</si>
  <si>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</si>
  <si>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</si>
  <si>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</si>
  <si>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</si>
  <si>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</si>
  <si>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</si>
  <si>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</si>
  <si>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</si>
  <si>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</si>
  <si>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</si>
  <si>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</si>
  <si>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</si>
  <si>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</si>
  <si>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</si>
  <si>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</si>
  <si>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</si>
  <si>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</si>
  <si>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</si>
  <si>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</si>
  <si>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</si>
  <si>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</si>
  <si>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</si>
  <si>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</si>
  <si>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</si>
  <si>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</si>
  <si>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</si>
  <si>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</si>
  <si>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</si>
  <si>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</si>
  <si>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</si>
  <si>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</si>
  <si>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</si>
  <si>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</si>
  <si>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</si>
  <si>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</si>
  <si>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</si>
  <si>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</si>
  <si>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</si>
  <si>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</si>
  <si>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</si>
  <si>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</si>
  <si>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</si>
  <si>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</si>
  <si>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</si>
  <si>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</si>
  <si>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</si>
  <si>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</si>
  <si>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</si>
  <si>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</si>
  <si>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</si>
  <si>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</si>
  <si>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</si>
  <si>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</si>
  <si>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</si>
  <si>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</si>
  <si>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</si>
  <si>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</si>
  <si>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</si>
  <si>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</si>
  <si>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</si>
  <si>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</si>
  <si>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</si>
  <si>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</si>
  <si>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</si>
  <si>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</si>
  <si>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</si>
  <si>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</si>
  <si>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</si>
  <si>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</si>
  <si>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</si>
  <si>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</si>
  <si>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</si>
  <si>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</si>
  <si>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</si>
  <si>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</si>
  <si>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</si>
  <si>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</si>
  <si>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</si>
  <si>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</si>
  <si>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</si>
  <si>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</si>
  <si>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</si>
  <si>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</si>
  <si>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</si>
  <si>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</si>
  <si>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</si>
  <si>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</si>
  <si>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</si>
  <si>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</si>
  <si>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</si>
  <si>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</si>
  <si>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</si>
  <si>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</si>
  <si>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</si>
  <si>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</si>
  <si>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</si>
  <si>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</si>
  <si>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</si>
  <si>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</si>
  <si>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</si>
  <si>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</si>
  <si>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</si>
  <si>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</si>
  <si>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</si>
  <si>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</si>
  <si>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</si>
  <si>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</si>
  <si>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</si>
  <si>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</si>
  <si>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</si>
  <si>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</si>
  <si>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</si>
  <si>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</si>
  <si>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</si>
  <si>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</si>
  <si>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</si>
  <si>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</si>
  <si>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</si>
  <si>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</si>
  <si>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</si>
  <si>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</si>
  <si>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</si>
  <si>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</si>
  <si>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</si>
  <si>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</si>
  <si>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</si>
  <si>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</si>
  <si>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</si>
  <si>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</si>
  <si>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</si>
  <si>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</si>
  <si>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</si>
  <si>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</si>
  <si>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</si>
  <si>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</si>
  <si>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</si>
  <si>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</si>
  <si>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</si>
  <si>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</si>
  <si>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</si>
  <si>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</si>
  <si>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</si>
  <si>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</si>
  <si>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</si>
  <si>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</si>
  <si>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</si>
  <si>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</si>
  <si>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</si>
  <si>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</si>
  <si>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</si>
  <si>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</si>
  <si>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</si>
  <si>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</si>
  <si>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</si>
  <si>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</si>
  <si>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</si>
  <si>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</si>
  <si>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</si>
  <si>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</si>
  <si>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</si>
  <si>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</si>
  <si>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</si>
  <si>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</si>
  <si>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</si>
  <si>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</si>
  <si>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</si>
  <si>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</si>
  <si>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</si>
  <si>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</si>
  <si>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</si>
  <si>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</si>
  <si>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</si>
  <si>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</si>
  <si>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</si>
  <si>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</si>
  <si>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</si>
  <si>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</si>
  <si>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</si>
  <si>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</si>
  <si>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</si>
  <si>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</si>
  <si>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</si>
  <si>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</si>
  <si>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</si>
  <si>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</si>
  <si>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</si>
  <si>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</si>
  <si>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</si>
  <si>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</si>
  <si>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</si>
  <si>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</si>
  <si>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</si>
  <si>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</si>
  <si>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</si>
  <si>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</si>
  <si>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</si>
  <si>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</si>
  <si>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</si>
  <si>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</si>
  <si>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</si>
  <si>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</si>
  <si>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</si>
  <si>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</si>
  <si>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</si>
  <si>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</si>
  <si>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</si>
  <si>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</si>
  <si>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</si>
  <si>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</si>
  <si>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</si>
  <si>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</si>
  <si>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</si>
  <si>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</si>
  <si>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</si>
  <si>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</si>
  <si>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</si>
  <si>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</si>
  <si>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</si>
  <si>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</si>
  <si>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</si>
  <si>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</si>
  <si>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</si>
  <si>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</si>
  <si>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</si>
  <si>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</si>
  <si>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</si>
  <si>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</si>
  <si>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</si>
  <si>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</si>
  <si>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</si>
  <si>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</si>
  <si>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</si>
  <si>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</si>
  <si>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</si>
  <si>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</si>
  <si>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</si>
  <si>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</si>
  <si>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</si>
  <si>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</si>
  <si>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</si>
  <si>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</si>
  <si>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</si>
  <si>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</si>
  <si>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</si>
  <si>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</si>
  <si>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</si>
  <si>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</si>
  <si>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</si>
  <si>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</si>
  <si>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</si>
  <si>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</si>
  <si>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</si>
  <si>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</si>
  <si>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</si>
  <si>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</si>
  <si>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</si>
  <si>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</si>
  <si>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</si>
  <si>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</si>
  <si>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</si>
  <si>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</si>
  <si>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</si>
  <si>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</si>
  <si>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</si>
  <si>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</si>
  <si>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</si>
  <si>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</si>
  <si>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</si>
  <si>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</si>
  <si>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</si>
  <si>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</si>
  <si>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</si>
  <si>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</si>
  <si>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</si>
  <si>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</si>
  <si>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</si>
  <si>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</si>
  <si>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</si>
  <si>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</si>
  <si>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</si>
  <si>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</si>
  <si>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</si>
  <si>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</si>
  <si>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</si>
  <si>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</si>
  <si>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</si>
  <si>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</si>
  <si>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</si>
  <si>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</si>
  <si>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</si>
  <si>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</si>
  <si>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</si>
  <si>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</si>
  <si>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</si>
  <si>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</si>
  <si>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</si>
  <si>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</si>
  <si>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</si>
  <si>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</si>
  <si>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</si>
  <si>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</si>
  <si>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</si>
  <si>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</si>
  <si>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</si>
  <si>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</si>
  <si>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</si>
  <si>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</si>
  <si>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</si>
  <si>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</si>
  <si>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</si>
  <si>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</si>
  <si>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</si>
  <si>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</si>
  <si>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</si>
  <si>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</si>
  <si>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</si>
  <si>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</si>
  <si>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</si>
  <si>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</si>
  <si>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</si>
  <si>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</si>
  <si>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</si>
  <si>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</si>
  <si>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</si>
  <si>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</si>
  <si>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</si>
  <si>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</si>
  <si>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</si>
  <si>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</si>
  <si>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</si>
  <si>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</si>
  <si>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</si>
  <si>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</si>
  <si>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</si>
  <si>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</si>
  <si>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</si>
  <si>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</si>
  <si>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</si>
  <si>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</si>
  <si>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</si>
  <si>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</si>
  <si>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</si>
  <si>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</si>
  <si>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</si>
  <si>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</si>
  <si>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</si>
  <si>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</si>
  <si>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</si>
  <si>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</si>
  <si>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</si>
  <si>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</si>
  <si>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</si>
  <si>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</si>
  <si>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</si>
  <si>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</si>
  <si>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</si>
  <si>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</si>
  <si>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</si>
  <si>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</si>
  <si>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</si>
  <si>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</si>
  <si>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</si>
  <si>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</si>
  <si>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</si>
  <si>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</si>
  <si>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</si>
  <si>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</si>
  <si>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</si>
  <si>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</si>
  <si>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</si>
  <si>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</si>
  <si>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</si>
  <si>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</si>
  <si>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</si>
  <si>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</si>
  <si>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</si>
  <si>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</si>
  <si>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</si>
  <si>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</si>
  <si>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</si>
  <si>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</si>
  <si>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</si>
  <si>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</si>
  <si>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</si>
  <si>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</si>
  <si>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</si>
  <si>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</si>
  <si>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</si>
  <si>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</si>
  <si>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</si>
  <si>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</si>
  <si>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</si>
  <si>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</si>
  <si>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</si>
  <si>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</si>
  <si>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</si>
  <si>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</si>
  <si>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</si>
  <si>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</si>
  <si>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</si>
  <si>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</si>
  <si>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</si>
  <si>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</si>
  <si>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</si>
  <si>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</si>
  <si>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</si>
  <si>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</si>
  <si>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</si>
  <si>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</si>
  <si>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</si>
  <si>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</si>
  <si>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</si>
  <si>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</si>
  <si>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</si>
  <si>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</si>
  <si>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</si>
  <si>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</si>
  <si>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</si>
  <si>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</si>
  <si>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</si>
  <si>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</si>
  <si>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</si>
  <si>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</si>
  <si>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</si>
  <si>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</si>
  <si>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</si>
  <si>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</si>
  <si>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</si>
  <si>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</si>
  <si>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</si>
  <si>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</si>
  <si>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</si>
  <si>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</si>
  <si>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</si>
  <si>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</si>
  <si>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</si>
  <si>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</si>
  <si>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</si>
  <si>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</si>
  <si>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</si>
  <si>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</si>
  <si>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</si>
  <si>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</si>
  <si>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</si>
  <si>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</si>
  <si>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</si>
  <si>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</si>
  <si>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</si>
  <si>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</si>
  <si>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</si>
  <si>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</si>
  <si>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</si>
  <si>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</si>
  <si>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</si>
  <si>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</si>
  <si>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</si>
  <si>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</si>
  <si>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</si>
  <si>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</si>
  <si>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</si>
  <si>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</si>
  <si>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</si>
  <si>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</si>
  <si>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</si>
  <si>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</si>
  <si>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</si>
  <si>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</si>
  <si>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</si>
  <si>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</si>
  <si>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</si>
  <si>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</si>
  <si>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</si>
  <si>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</si>
  <si>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</si>
  <si>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</si>
  <si>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</si>
  <si>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</si>
  <si>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</si>
  <si>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</si>
  <si>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</si>
  <si>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</si>
  <si>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</si>
  <si>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</si>
  <si>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</si>
  <si>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</si>
  <si>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</si>
  <si>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</si>
  <si>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</si>
  <si>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</si>
  <si>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</si>
  <si>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</si>
  <si>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</si>
  <si>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</si>
  <si>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</si>
  <si>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</si>
  <si>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</si>
  <si>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</si>
  <si>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</si>
  <si>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</si>
  <si>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</si>
  <si>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</si>
  <si>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</si>
  <si>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</si>
  <si>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</si>
  <si>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</si>
  <si>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</si>
  <si>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</si>
  <si>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</si>
  <si>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</si>
  <si>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</si>
  <si>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</si>
  <si>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</si>
  <si>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</si>
  <si>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</si>
  <si>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</si>
  <si>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</si>
  <si>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</si>
  <si>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</si>
  <si>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</si>
  <si>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</si>
  <si>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</si>
  <si>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</si>
  <si>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</si>
  <si>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</si>
  <si>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</si>
  <si>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</si>
  <si>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</si>
  <si>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</si>
  <si>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</si>
  <si>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</si>
  <si>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</si>
  <si>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</si>
  <si>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</si>
  <si>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</si>
  <si>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</si>
  <si>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</si>
  <si>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</si>
  <si>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</si>
  <si>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</si>
  <si>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</si>
  <si>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</si>
  <si>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</si>
  <si>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</si>
  <si>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</si>
  <si>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</si>
  <si>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</si>
  <si>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</si>
  <si>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</si>
  <si>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</si>
  <si>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</si>
  <si>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</si>
  <si>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</si>
  <si>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</si>
  <si>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</si>
  <si>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</si>
  <si>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</si>
  <si>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</si>
  <si>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</si>
  <si>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</si>
  <si>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</si>
  <si>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</si>
  <si>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</si>
  <si>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</si>
  <si>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</si>
  <si>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</si>
  <si>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</si>
  <si>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</si>
  <si>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</si>
  <si>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</si>
  <si>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</si>
  <si>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</si>
  <si>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</si>
  <si>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</si>
  <si>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</si>
  <si>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</si>
  <si>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</si>
  <si>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</si>
  <si>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</si>
  <si>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</si>
  <si>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</si>
  <si>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</si>
  <si>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</si>
  <si>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</si>
  <si>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</si>
  <si>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</si>
  <si>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</si>
  <si>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</si>
  <si>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</si>
  <si>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</si>
  <si>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</si>
  <si>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</si>
  <si>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</si>
  <si>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</si>
  <si>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</si>
  <si>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</si>
  <si>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</si>
  <si>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</si>
  <si>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</si>
  <si>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</si>
  <si>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</si>
  <si>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</si>
  <si>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</si>
  <si>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</si>
  <si>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</si>
  <si>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</si>
  <si>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</si>
  <si>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</si>
  <si>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</si>
  <si>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</si>
  <si>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</si>
  <si>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</si>
  <si>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</si>
  <si>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</si>
  <si>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</si>
  <si>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</si>
  <si>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</si>
  <si>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</si>
  <si>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</si>
  <si>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</si>
  <si>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</si>
  <si>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</si>
  <si>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</si>
  <si>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</si>
  <si>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</si>
  <si>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</si>
  <si>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</si>
  <si>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</si>
  <si>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</si>
  <si>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</si>
  <si>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</si>
  <si>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</si>
  <si>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</si>
  <si>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</si>
  <si>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</si>
  <si>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</si>
  <si>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</si>
  <si>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</si>
  <si>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</si>
  <si>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</si>
  <si>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</si>
  <si>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</si>
  <si>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</si>
  <si>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</si>
  <si>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</si>
  <si>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</si>
  <si>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</si>
  <si>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</si>
  <si>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</si>
  <si>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</si>
  <si>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</si>
  <si>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</si>
  <si>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</si>
  <si>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</si>
  <si>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</si>
  <si>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</si>
  <si>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</si>
  <si>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</si>
  <si>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</si>
  <si>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</si>
  <si>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</si>
  <si>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</si>
  <si>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</si>
  <si>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</si>
  <si>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</si>
  <si>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</si>
  <si>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</si>
  <si>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</si>
  <si>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</si>
  <si>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</si>
  <si>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</si>
  <si>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</si>
  <si>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</si>
  <si>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</si>
  <si>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</si>
  <si>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</si>
  <si>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</si>
  <si>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</si>
  <si>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</si>
  <si>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</si>
  <si>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</si>
  <si>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</si>
  <si>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</si>
  <si>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</si>
  <si>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</si>
  <si>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</si>
  <si>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</si>
  <si>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</si>
  <si>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</si>
  <si>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</si>
  <si>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</si>
  <si>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</si>
  <si>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</si>
  <si>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</si>
  <si>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</si>
  <si>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</si>
  <si>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</si>
  <si>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</si>
  <si>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</si>
  <si>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</si>
  <si>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</si>
  <si>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</si>
  <si>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</si>
  <si>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</si>
  <si>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</si>
  <si>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</si>
  <si>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</si>
  <si>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</si>
  <si>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</si>
  <si>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</si>
  <si>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</si>
  <si>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</si>
  <si>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</si>
  <si>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</si>
  <si>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</si>
  <si>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</si>
  <si>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</si>
  <si>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</si>
  <si>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</si>
  <si>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</si>
  <si>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</si>
  <si>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</si>
  <si>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</si>
  <si>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</si>
  <si>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</si>
  <si>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</si>
  <si>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</si>
  <si>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</si>
  <si>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</si>
  <si>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</si>
  <si>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</si>
  <si>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</si>
  <si>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</si>
  <si>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</si>
  <si>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</si>
  <si>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</si>
  <si>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</si>
  <si>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</si>
  <si>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</si>
  <si>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</si>
  <si>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</si>
  <si>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</si>
  <si>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</si>
  <si>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</si>
  <si>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</si>
  <si>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</si>
  <si>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</si>
  <si>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</si>
  <si>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</si>
  <si>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</si>
  <si>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</si>
  <si>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</si>
  <si>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</si>
  <si>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</si>
  <si>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</si>
  <si>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</si>
  <si>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</si>
  <si>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</si>
  <si>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</si>
  <si>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</si>
  <si>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</si>
  <si>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</si>
  <si>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</si>
  <si>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</si>
  <si>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</si>
  <si>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</si>
  <si>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</si>
  <si>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</si>
  <si>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</si>
  <si>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</si>
  <si>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</si>
  <si>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</si>
  <si>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</si>
  <si>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</si>
  <si>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</si>
  <si>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</si>
  <si>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</si>
  <si>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</si>
  <si>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</si>
  <si>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</si>
  <si>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</si>
  <si>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</si>
  <si>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</si>
  <si>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</si>
  <si>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</si>
  <si>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</si>
  <si>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</si>
  <si>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</si>
  <si>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</si>
  <si>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</si>
  <si>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</si>
  <si>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</si>
  <si>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</si>
  <si>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</si>
  <si>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</si>
  <si>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</si>
  <si>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</si>
  <si>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</si>
  <si>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</si>
  <si>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</si>
  <si>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</si>
  <si>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</si>
  <si>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</si>
  <si>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</si>
  <si>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</si>
  <si>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</si>
  <si>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</si>
  <si>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</si>
  <si>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</si>
  <si>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</si>
  <si>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</si>
  <si>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</si>
  <si>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</si>
  <si>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</si>
  <si>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</si>
  <si>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</si>
  <si>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</si>
  <si>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</si>
  <si>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</si>
  <si>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</si>
  <si>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</si>
  <si>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</si>
  <si>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</si>
  <si>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</si>
  <si>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</si>
  <si>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</si>
  <si>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</si>
  <si>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</si>
  <si>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</si>
  <si>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</si>
  <si>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</si>
  <si>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</si>
  <si>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</si>
  <si>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</si>
  <si>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</si>
  <si>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</si>
  <si>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</si>
  <si>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</si>
  <si>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</si>
  <si>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</si>
  <si>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</si>
  <si>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</si>
  <si>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</si>
  <si>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</si>
  <si>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</si>
  <si>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</si>
  <si>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</si>
  <si>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</si>
  <si>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</si>
  <si>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</si>
  <si>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</si>
  <si>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</si>
  <si>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</si>
  <si>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</si>
  <si>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</si>
  <si>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</si>
  <si>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</si>
  <si>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</si>
  <si>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</si>
  <si>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</si>
  <si>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</si>
  <si>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</si>
  <si>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</si>
  <si>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</si>
  <si>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</si>
  <si>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</si>
  <si>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</si>
  <si>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</si>
  <si>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</si>
  <si>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</si>
  <si>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</si>
  <si>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</si>
  <si>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</si>
  <si>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</si>
  <si>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</si>
  <si>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</si>
  <si>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</si>
  <si>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</si>
  <si>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</si>
  <si>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</si>
  <si>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</si>
  <si>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</si>
  <si>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</si>
  <si>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</si>
  <si>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</si>
  <si>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</si>
  <si>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</si>
  <si>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</si>
  <si>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</si>
  <si>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</si>
  <si>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</si>
  <si>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</si>
  <si>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</si>
  <si>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</si>
  <si>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</si>
  <si>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</si>
  <si>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</si>
  <si>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</si>
  <si>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</si>
  <si>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</si>
  <si>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</si>
  <si>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</si>
  <si>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</si>
  <si>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</si>
  <si>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</si>
  <si>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</si>
  <si>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</si>
  <si>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</si>
  <si>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</si>
  <si>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</si>
  <si>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</si>
  <si>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</si>
  <si>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</si>
  <si>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</si>
  <si>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</si>
  <si>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</si>
  <si>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</si>
  <si>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</si>
  <si>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</si>
  <si>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</si>
  <si>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</si>
  <si>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</si>
  <si>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</si>
  <si>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</si>
  <si>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</si>
  <si>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</si>
  <si>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</si>
  <si>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</si>
  <si>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</si>
  <si>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</si>
  <si>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</si>
  <si>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</si>
  <si>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</si>
  <si>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</si>
  <si>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</si>
  <si>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</si>
  <si>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</si>
  <si>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</si>
  <si>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</si>
  <si>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</si>
  <si>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</si>
  <si>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</si>
  <si>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</si>
  <si>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</si>
  <si>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</si>
  <si>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</si>
  <si>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</si>
  <si>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</si>
  <si>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</si>
  <si>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</si>
  <si>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</si>
  <si>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</si>
  <si>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</si>
  <si>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</si>
  <si>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</si>
  <si>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</si>
  <si>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</si>
  <si>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</si>
  <si>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</si>
  <si>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</si>
  <si>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</si>
  <si>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</si>
  <si>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</si>
  <si>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</si>
  <si>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</si>
  <si>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</si>
  <si>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</si>
  <si>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</si>
  <si>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</si>
  <si>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</si>
  <si>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</si>
  <si>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</si>
  <si>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</si>
  <si>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</si>
  <si>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</si>
  <si>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</si>
  <si>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</si>
  <si>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</si>
  <si>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</si>
  <si>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</si>
  <si>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</si>
  <si>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</si>
  <si>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</si>
  <si>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</si>
  <si>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</si>
  <si>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</si>
  <si>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</si>
  <si>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</si>
  <si>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</si>
  <si>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</si>
  <si>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</si>
  <si>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</si>
  <si>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</si>
  <si>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</si>
  <si>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</si>
  <si>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</si>
  <si>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</si>
  <si>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</si>
  <si>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</si>
  <si>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</si>
  <si>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</si>
  <si>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</si>
  <si>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</si>
  <si>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</si>
  <si>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</si>
  <si>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</si>
  <si>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</si>
  <si>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</si>
  <si>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</si>
  <si>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</si>
  <si>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</si>
  <si>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</si>
  <si>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</si>
  <si>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</si>
  <si>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</si>
  <si>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</si>
  <si>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</si>
  <si>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</si>
  <si>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</si>
  <si>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</si>
  <si>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</si>
  <si>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</si>
  <si>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</si>
  <si>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</si>
  <si>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</si>
  <si>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</si>
  <si>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</si>
  <si>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</si>
  <si>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</si>
  <si>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</si>
  <si>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</si>
  <si>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</si>
  <si>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</si>
  <si>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</si>
  <si>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</si>
  <si>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</si>
  <si>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</si>
  <si>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</si>
  <si>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</si>
  <si>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</si>
  <si>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</si>
  <si>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</si>
  <si>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</si>
  <si>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</si>
  <si>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</si>
  <si>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</si>
  <si>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</si>
  <si>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</si>
  <si>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</si>
  <si>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</si>
  <si>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</si>
  <si>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</si>
  <si>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</si>
  <si>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</si>
  <si>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</si>
  <si>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</si>
  <si>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</si>
  <si>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</si>
  <si>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</si>
  <si>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</si>
  <si>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</si>
  <si>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</si>
  <si>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</si>
  <si>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</si>
  <si>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</si>
  <si>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</si>
  <si>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</si>
  <si>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</si>
  <si>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</si>
  <si>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</si>
  <si>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</si>
  <si>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</si>
  <si>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</si>
  <si>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</si>
  <si>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</si>
  <si>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</si>
  <si>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</si>
  <si>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</si>
  <si>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</si>
  <si>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</si>
  <si>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</si>
  <si>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</si>
  <si>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</si>
  <si>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</si>
  <si>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</si>
  <si>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</si>
  <si>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</si>
  <si>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</si>
  <si>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</si>
  <si>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</si>
  <si>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</si>
  <si>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</si>
  <si>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</si>
  <si>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</si>
  <si>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</si>
  <si>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</si>
  <si>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</si>
  <si>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</si>
  <si>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</si>
  <si>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</si>
  <si>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</si>
  <si>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</si>
  <si>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</si>
  <si>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</si>
  <si>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</si>
  <si>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</si>
  <si>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</si>
  <si>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</si>
  <si>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</si>
  <si>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</si>
  <si>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</si>
  <si>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</si>
  <si>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</si>
  <si>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</si>
  <si>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</si>
  <si>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</si>
  <si>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</si>
  <si>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</si>
  <si>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</si>
  <si>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</si>
  <si>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</si>
  <si>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</si>
  <si>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</si>
  <si>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</si>
  <si>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</si>
  <si>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</si>
  <si>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</si>
  <si>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</si>
  <si>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</si>
  <si>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</si>
  <si>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</si>
  <si>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</si>
  <si>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</si>
  <si>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</si>
  <si>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</si>
  <si>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</si>
  <si>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</si>
  <si>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</si>
  <si>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</si>
  <si>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</si>
  <si>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</si>
  <si>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</si>
  <si>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</si>
  <si>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</si>
  <si>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</si>
  <si>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</si>
  <si>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</si>
  <si>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</si>
  <si>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</si>
  <si>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</si>
  <si>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</si>
  <si>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</si>
  <si>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</si>
  <si>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</si>
  <si>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</si>
  <si>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</si>
  <si>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</si>
  <si>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</si>
  <si>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</si>
  <si>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</si>
  <si>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</si>
  <si>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</si>
  <si>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</si>
  <si>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</si>
  <si>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</si>
  <si>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</si>
  <si>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</si>
  <si>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</si>
  <si>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</si>
  <si>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</si>
  <si>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</si>
  <si>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</si>
  <si>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</si>
  <si>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</si>
  <si>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</si>
  <si>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</si>
  <si>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</si>
  <si>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</si>
  <si>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</si>
  <si>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</si>
  <si>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</si>
  <si>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</si>
  <si>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</si>
  <si>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</si>
  <si>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</si>
  <si>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</si>
  <si>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</si>
  <si>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</si>
  <si>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</si>
  <si>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</si>
  <si>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</si>
  <si>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</si>
  <si>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</si>
  <si>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</si>
  <si>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</si>
  <si>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</si>
  <si>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</si>
  <si>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</si>
  <si>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</si>
  <si>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</si>
  <si>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</si>
  <si>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</si>
  <si>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</si>
  <si>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</si>
  <si>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</si>
  <si>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</si>
  <si>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</si>
  <si>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</si>
  <si>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</si>
  <si>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</si>
  <si>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</si>
  <si>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</si>
  <si>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</si>
  <si>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</si>
  <si>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</si>
  <si>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</si>
  <si>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</si>
  <si>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</si>
  <si>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</si>
  <si>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</si>
  <si>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</si>
  <si>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</si>
  <si>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</si>
  <si>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</si>
  <si>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</si>
  <si>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</si>
  <si>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</si>
  <si>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</si>
  <si>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</si>
  <si>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</si>
  <si>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</si>
  <si>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</si>
  <si>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</si>
  <si>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</si>
  <si>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</si>
  <si>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</si>
  <si>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</si>
  <si>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</si>
  <si>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</si>
  <si>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</si>
  <si>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</si>
  <si>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</si>
  <si>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</si>
  <si>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</si>
  <si>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</si>
  <si>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</si>
  <si>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</si>
  <si>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</si>
  <si>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</si>
  <si>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</si>
  <si>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</si>
  <si>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</si>
  <si>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</si>
  <si>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</si>
  <si>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</si>
  <si>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</si>
  <si>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</si>
  <si>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</si>
  <si>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</si>
  <si>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</si>
  <si>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</si>
  <si>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</si>
  <si>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</si>
  <si>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</si>
  <si>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</si>
  <si>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</si>
  <si>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</si>
  <si>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</si>
  <si>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</si>
  <si>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</si>
  <si>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</si>
  <si>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</si>
  <si>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</si>
  <si>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</si>
  <si>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</si>
  <si>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</si>
  <si>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</si>
  <si>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</si>
  <si>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</si>
  <si>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</si>
  <si>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</si>
  <si>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</si>
  <si>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</si>
  <si>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</si>
  <si>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</si>
  <si>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</si>
  <si>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</si>
  <si>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</si>
  <si>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</si>
  <si>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</si>
  <si>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</si>
  <si>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</si>
  <si>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</si>
  <si>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</si>
  <si>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</si>
  <si>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</si>
  <si>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</si>
  <si>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</si>
  <si>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</si>
  <si>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</si>
  <si>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</si>
  <si>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</si>
  <si>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</si>
  <si>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</si>
  <si>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</si>
  <si>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</si>
  <si>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</si>
  <si>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</si>
  <si>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</si>
  <si>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</si>
  <si>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</si>
  <si>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</si>
  <si>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</si>
  <si>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</si>
  <si>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</si>
  <si>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</si>
  <si>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</si>
  <si>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</si>
  <si>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</si>
  <si>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</si>
  <si>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</si>
  <si>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</si>
  <si>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</si>
  <si>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</si>
  <si>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</si>
  <si>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</si>
  <si>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</si>
  <si>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</si>
  <si>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</si>
  <si>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</si>
  <si>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</si>
  <si>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</si>
  <si>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</si>
  <si>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</si>
  <si>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</si>
  <si>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</si>
  <si>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</si>
  <si>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</si>
  <si>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</si>
  <si>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</si>
  <si>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</si>
  <si>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</si>
  <si>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</si>
  <si>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</si>
  <si>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</si>
  <si>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</si>
  <si>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</si>
  <si>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</si>
  <si>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</si>
  <si>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</si>
  <si>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</si>
  <si>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</si>
  <si>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</si>
  <si>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</si>
  <si>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</si>
  <si>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</si>
  <si>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</si>
  <si>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</si>
  <si>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</si>
  <si>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</si>
  <si>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</si>
  <si>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</si>
  <si>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</si>
  <si>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</si>
  <si>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</si>
  <si>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</si>
  <si>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</si>
  <si>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</si>
  <si>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</si>
  <si>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</si>
  <si>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</si>
  <si>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</si>
  <si>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</si>
  <si>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</si>
  <si>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</si>
  <si>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</si>
  <si>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</si>
  <si>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</si>
  <si>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</si>
  <si>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</si>
  <si>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</si>
  <si>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</si>
  <si>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</si>
  <si>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</si>
  <si>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</si>
  <si>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</si>
  <si>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</si>
  <si>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</si>
  <si>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</si>
  <si>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</si>
  <si>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</si>
  <si>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</si>
  <si>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</si>
  <si>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</si>
  <si>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</si>
  <si>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</si>
  <si>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</si>
  <si>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</si>
  <si>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</si>
  <si>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</si>
  <si>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</si>
  <si>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</si>
  <si>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</si>
  <si>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</si>
  <si>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</si>
  <si>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</si>
  <si>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</si>
  <si>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</si>
  <si>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</si>
  <si>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</si>
  <si>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</si>
  <si>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</si>
  <si>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</si>
  <si>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</si>
  <si>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</si>
  <si>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</si>
  <si>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</si>
  <si>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</si>
  <si>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</si>
  <si>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</si>
  <si>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</si>
  <si>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</si>
  <si>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</si>
  <si>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</si>
  <si>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</si>
  <si>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</si>
  <si>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</si>
  <si>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</si>
  <si>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</si>
  <si>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</si>
  <si>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</si>
  <si>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</si>
  <si>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</si>
  <si>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</si>
  <si>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</si>
  <si>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</si>
  <si>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</si>
  <si>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</si>
  <si>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</si>
  <si>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</si>
  <si>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</si>
  <si>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</si>
  <si>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</si>
  <si>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</si>
  <si>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</si>
  <si>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</si>
  <si>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</si>
  <si>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</si>
  <si>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</si>
  <si>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</si>
  <si>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</si>
  <si>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</si>
  <si>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</si>
  <si>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</si>
  <si>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</si>
  <si>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</si>
  <si>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</si>
  <si>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</si>
  <si>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</si>
  <si>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</si>
  <si>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</si>
  <si>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</si>
  <si>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</si>
  <si>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</si>
  <si>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</si>
  <si>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</si>
  <si>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</si>
  <si>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</si>
  <si>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</si>
  <si>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</si>
  <si>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</si>
  <si>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</si>
  <si>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</si>
  <si>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</si>
  <si>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</si>
  <si>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</si>
  <si>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</si>
  <si>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</si>
  <si>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</si>
  <si>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</si>
  <si>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</si>
  <si>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</si>
  <si>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</si>
  <si>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</si>
  <si>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</si>
  <si>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</si>
  <si>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</si>
  <si>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</si>
  <si>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</si>
  <si>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</si>
  <si>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</si>
  <si>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</si>
  <si>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</si>
  <si>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</si>
  <si>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</si>
  <si>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</si>
  <si>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</si>
  <si>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</si>
  <si>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</si>
  <si>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</si>
  <si>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</si>
  <si>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</si>
  <si>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</si>
  <si>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</si>
  <si>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</si>
  <si>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</si>
  <si>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</si>
  <si>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</si>
  <si>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</si>
  <si>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</si>
  <si>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</si>
  <si>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</si>
  <si>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</si>
  <si>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</si>
  <si>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</si>
  <si>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</si>
  <si>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</si>
  <si>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</si>
  <si>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</si>
  <si>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</si>
  <si>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</si>
  <si>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</si>
  <si>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</si>
  <si>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</si>
  <si>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</si>
  <si>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</si>
  <si>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</si>
  <si>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</si>
  <si>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</si>
  <si>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</si>
  <si>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</si>
  <si>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</si>
  <si>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</si>
  <si>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</si>
  <si>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</si>
  <si>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</si>
  <si>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</si>
  <si>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</si>
  <si>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</si>
  <si>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</si>
  <si>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</si>
  <si>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</si>
  <si>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</si>
  <si>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</si>
  <si>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</si>
  <si>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</si>
  <si>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</si>
  <si>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</si>
  <si>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</si>
  <si>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</si>
  <si>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</si>
  <si>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</si>
  <si>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</si>
  <si>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</si>
  <si>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</si>
  <si>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</si>
  <si>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</si>
  <si>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</si>
  <si>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</si>
  <si>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</si>
  <si>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</si>
  <si>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</si>
  <si>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</si>
  <si>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</si>
  <si>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</si>
  <si>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</si>
  <si>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</si>
  <si>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</si>
  <si>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</si>
  <si>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</si>
  <si>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</si>
  <si>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</si>
  <si>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</si>
  <si>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</si>
  <si>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</si>
  <si>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</si>
  <si>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</si>
  <si>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</si>
  <si>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</si>
  <si>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</si>
  <si>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</si>
  <si>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</si>
  <si>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</si>
  <si>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</si>
  <si>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</si>
  <si>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</si>
  <si>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</si>
  <si>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</si>
  <si>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</si>
  <si>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</si>
  <si>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</si>
  <si>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</si>
  <si>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</si>
  <si>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</si>
  <si>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</si>
  <si>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</si>
  <si>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</si>
  <si>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</si>
  <si>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</si>
  <si>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</si>
  <si>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</si>
  <si>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</si>
  <si>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</si>
  <si>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</si>
  <si>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</si>
  <si>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</si>
  <si>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</si>
  <si>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</si>
  <si>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</si>
  <si>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</si>
  <si>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</si>
  <si>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</si>
  <si>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</si>
  <si>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</si>
  <si>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</si>
  <si>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</si>
  <si>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</si>
  <si>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</si>
  <si>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</si>
  <si>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</si>
  <si>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</si>
  <si>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</si>
  <si>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</si>
  <si>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</si>
  <si>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</si>
  <si>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</si>
  <si>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</si>
  <si>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</si>
  <si>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</si>
  <si>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</si>
  <si>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</si>
  <si>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</si>
  <si>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</si>
  <si>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</si>
  <si>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</si>
  <si>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</si>
  <si>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</si>
  <si>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</si>
  <si>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</si>
  <si>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</si>
  <si>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</si>
  <si>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</si>
  <si>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</si>
  <si>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</si>
  <si>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</si>
  <si>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</si>
  <si>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</si>
  <si>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</si>
  <si>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</si>
  <si>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</si>
  <si>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</si>
  <si>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</si>
  <si>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</si>
  <si>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</si>
  <si>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</si>
  <si>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</si>
  <si>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</si>
  <si>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</si>
  <si>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</si>
  <si>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</si>
  <si>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</si>
  <si>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</si>
  <si>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</si>
  <si>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</si>
  <si>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</si>
  <si>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</si>
  <si>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</si>
  <si>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</si>
  <si>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</si>
  <si>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</si>
  <si>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</si>
  <si>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</si>
  <si>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</si>
  <si>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</si>
  <si>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</si>
  <si>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</si>
  <si>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</si>
  <si>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</si>
  <si>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</si>
  <si>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</si>
  <si>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</si>
  <si>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</si>
  <si>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</si>
  <si>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</si>
  <si>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</si>
  <si>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</si>
  <si>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</si>
  <si>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</si>
  <si>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</si>
  <si>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</si>
  <si>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</si>
  <si>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</si>
  <si>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</si>
  <si>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</si>
  <si>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</si>
  <si>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</si>
  <si>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</si>
  <si>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</si>
  <si>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</si>
  <si>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</si>
  <si>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</si>
  <si>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</si>
  <si>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</si>
  <si>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</si>
  <si>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</si>
  <si>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</si>
  <si>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</si>
  <si>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</si>
  <si>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</si>
  <si>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</si>
  <si>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</si>
  <si>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</si>
  <si>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</si>
  <si>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</si>
  <si>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</si>
  <si>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</si>
  <si>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</si>
  <si>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</si>
  <si>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</si>
  <si>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</si>
  <si>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</si>
  <si>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</si>
  <si>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</si>
  <si>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</si>
  <si>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</si>
  <si>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</si>
  <si>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</si>
  <si>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</si>
  <si>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</si>
  <si>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</si>
  <si>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</si>
  <si>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</si>
  <si>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</si>
  <si>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</si>
  <si>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</si>
  <si>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</si>
  <si>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</si>
  <si>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</si>
  <si>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</si>
  <si>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</si>
  <si>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</si>
  <si>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</si>
  <si>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</si>
  <si>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</si>
  <si>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</si>
  <si>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</si>
  <si>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</si>
  <si>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</si>
  <si>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</si>
  <si>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</si>
  <si>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</si>
  <si>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</si>
  <si>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</si>
  <si>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</si>
  <si>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</si>
  <si>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</si>
  <si>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</si>
  <si>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</si>
  <si>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</si>
  <si>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</si>
  <si>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</si>
  <si>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</si>
  <si>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</si>
  <si>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</si>
  <si>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</si>
  <si>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</si>
  <si>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</si>
  <si>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</si>
  <si>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</si>
  <si>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</si>
  <si>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</si>
  <si>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</si>
  <si>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</si>
  <si>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</si>
  <si>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</si>
  <si>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</si>
  <si>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</si>
  <si>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</si>
  <si>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</si>
  <si>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</si>
  <si>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</si>
  <si>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</si>
  <si>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</si>
  <si>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</si>
  <si>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</si>
  <si>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</si>
  <si>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</si>
  <si>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</si>
  <si>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</si>
  <si>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</si>
  <si>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</si>
  <si>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</si>
  <si>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</si>
  <si>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</si>
  <si>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</si>
  <si>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</si>
  <si>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</si>
  <si>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</si>
  <si>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</si>
  <si>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</si>
  <si>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</si>
  <si>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</si>
  <si>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</si>
  <si>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</si>
  <si>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</si>
  <si>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</si>
  <si>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</si>
  <si>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</si>
  <si>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</si>
  <si>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</si>
  <si>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</si>
  <si>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</si>
  <si>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</si>
  <si>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</si>
  <si>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</si>
  <si>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</si>
  <si>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</si>
  <si>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</si>
  <si>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</si>
  <si>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</si>
  <si>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</si>
  <si>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</si>
  <si>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</si>
  <si>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</si>
  <si>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</si>
  <si>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</si>
  <si>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</si>
  <si>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</si>
  <si>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</si>
  <si>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</si>
  <si>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</si>
  <si>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</si>
  <si>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</si>
  <si>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</si>
  <si>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</si>
  <si>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</si>
  <si>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</si>
  <si>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</si>
  <si>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</si>
  <si>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</si>
  <si>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</si>
  <si>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</si>
  <si>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</si>
  <si>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</si>
  <si>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</si>
  <si>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</si>
  <si>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</si>
  <si>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</si>
  <si>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</si>
  <si>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</si>
  <si>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</si>
  <si>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</si>
  <si>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</si>
  <si>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</si>
  <si>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</si>
  <si>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</si>
  <si>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</si>
  <si>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</si>
  <si>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</si>
  <si>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</si>
  <si>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</si>
  <si>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</si>
  <si>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</si>
  <si>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</si>
  <si>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</si>
  <si>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</si>
  <si>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</si>
  <si>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</si>
  <si>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</si>
  <si>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</si>
  <si>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</si>
  <si>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</si>
  <si>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</si>
  <si>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</si>
  <si>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</si>
  <si>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</si>
  <si>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</si>
  <si>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</si>
  <si>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</si>
  <si>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</si>
  <si>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</si>
  <si>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</si>
  <si>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</si>
  <si>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</si>
  <si>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</si>
  <si>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</si>
  <si>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</si>
  <si>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</si>
  <si>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</si>
  <si>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</si>
  <si>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</si>
  <si>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</si>
  <si>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</si>
  <si>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</si>
  <si>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</si>
  <si>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</si>
  <si>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</si>
  <si>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</si>
  <si>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</si>
  <si>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</si>
  <si>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</si>
  <si>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</si>
  <si>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</si>
  <si>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</si>
  <si>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</si>
  <si>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</si>
  <si>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</si>
  <si>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</si>
  <si>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</si>
  <si>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</si>
  <si>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</si>
  <si>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</si>
  <si>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</si>
  <si>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</si>
  <si>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</si>
  <si>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</si>
  <si>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</si>
  <si>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</si>
  <si>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</si>
  <si>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</si>
  <si>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</si>
  <si>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</si>
  <si>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</si>
  <si>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</si>
  <si>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</si>
  <si>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</si>
  <si>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</si>
  <si>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</si>
  <si>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</si>
  <si>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</si>
  <si>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</si>
  <si>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</si>
  <si>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</si>
  <si>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</si>
  <si>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</si>
  <si>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</si>
  <si>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</si>
  <si>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</si>
  <si>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</si>
  <si>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</si>
  <si>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</si>
  <si>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</si>
  <si>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</si>
  <si>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</si>
  <si>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</si>
  <si>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</si>
  <si>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</si>
  <si>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</si>
  <si>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</si>
  <si>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</si>
  <si>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</si>
  <si>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</si>
  <si>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</si>
  <si>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</si>
  <si>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</si>
  <si>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</si>
  <si>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</si>
  <si>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</si>
  <si>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</si>
  <si>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</si>
  <si>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</si>
  <si>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</si>
  <si>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</si>
  <si>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</si>
  <si>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</si>
  <si>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</si>
  <si>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</si>
  <si>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</si>
  <si>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</si>
  <si>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</si>
  <si>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</si>
  <si>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</si>
  <si>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</si>
  <si>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</si>
  <si>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</si>
  <si>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</si>
  <si>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</si>
  <si>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</si>
  <si>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</si>
  <si>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</si>
  <si>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</si>
  <si>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</si>
  <si>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</si>
  <si>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</si>
  <si>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</si>
  <si>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</si>
  <si>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</si>
  <si>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</si>
  <si>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</si>
  <si>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</si>
  <si>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</si>
  <si>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</si>
  <si>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</si>
  <si>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</si>
  <si>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</si>
  <si>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</si>
  <si>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</si>
  <si>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</si>
  <si>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</si>
  <si>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</si>
  <si>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</si>
  <si>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</si>
  <si>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</si>
  <si>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</si>
  <si>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</si>
  <si>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</si>
  <si>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</si>
  <si>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</si>
  <si>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</si>
  <si>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</si>
  <si>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</si>
  <si>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</si>
  <si>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</si>
  <si>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</si>
  <si>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</si>
  <si>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</si>
  <si>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</si>
  <si>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</si>
  <si>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</si>
  <si>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</si>
  <si>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</si>
  <si>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</si>
  <si>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</si>
  <si>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</si>
  <si>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</si>
  <si>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</si>
  <si>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</si>
  <si>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</si>
  <si>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</si>
  <si>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</si>
  <si>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</si>
  <si>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</si>
  <si>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</si>
  <si>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</si>
  <si>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</si>
  <si>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</si>
  <si>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</si>
  <si>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</si>
  <si>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</si>
  <si>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</si>
  <si>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</si>
  <si>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</si>
  <si>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</si>
  <si>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</si>
  <si>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</si>
  <si>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</si>
  <si>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</si>
  <si>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</si>
  <si>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</si>
  <si>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</si>
  <si>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</si>
  <si>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</si>
  <si>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</si>
  <si>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</si>
  <si>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</si>
  <si>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</si>
  <si>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</si>
  <si>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</si>
  <si>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</si>
  <si>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</si>
  <si>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</si>
  <si>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</si>
  <si>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</si>
  <si>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</si>
  <si>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</si>
  <si>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</si>
  <si>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</si>
  <si>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</si>
  <si>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</si>
  <si>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</si>
  <si>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</si>
  <si>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</si>
  <si>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</si>
  <si>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</si>
  <si>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</si>
  <si>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</si>
  <si>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</si>
  <si>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</si>
  <si>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</si>
  <si>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</si>
  <si>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</si>
  <si>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</si>
  <si>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</si>
  <si>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</si>
  <si>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</si>
  <si>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</si>
  <si>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</si>
  <si>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</si>
  <si>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</si>
  <si>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</si>
  <si>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</si>
  <si>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</si>
  <si>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</si>
  <si>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</si>
  <si>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</si>
  <si>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</si>
  <si>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</si>
  <si>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</si>
  <si>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</si>
  <si>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</si>
  <si>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</si>
  <si>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</si>
  <si>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</si>
  <si>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</si>
  <si>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</si>
  <si>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</si>
  <si>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</si>
  <si>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</si>
  <si>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</si>
  <si>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</si>
  <si>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</si>
  <si>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</si>
  <si>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</si>
  <si>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</si>
  <si>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</si>
  <si>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</si>
  <si>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</si>
  <si>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</si>
  <si>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</si>
  <si>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</si>
  <si>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</si>
  <si>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</si>
  <si>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</si>
  <si>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</si>
  <si>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</si>
  <si>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</si>
  <si>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</si>
  <si>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</si>
  <si>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</si>
  <si>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</si>
  <si>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</si>
  <si>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</si>
  <si>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</si>
  <si>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</si>
  <si>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</si>
  <si>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</si>
  <si>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</si>
  <si>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</si>
  <si>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</si>
  <si>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</si>
  <si>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</si>
  <si>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</si>
  <si>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</si>
  <si>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</si>
  <si>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</si>
  <si>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</si>
  <si>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</si>
  <si>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</si>
  <si>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</si>
  <si>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</si>
  <si>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</si>
  <si>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</si>
  <si>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</si>
  <si>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</si>
  <si>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</si>
  <si>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</si>
  <si>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</si>
  <si>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</si>
  <si>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</si>
  <si>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</si>
  <si>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</si>
  <si>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</si>
  <si>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</si>
  <si>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</si>
  <si>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</si>
  <si>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</si>
  <si>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</si>
  <si>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</si>
  <si>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</si>
  <si>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</si>
  <si>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</si>
  <si>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</si>
  <si>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</si>
  <si>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</si>
  <si>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</si>
  <si>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</si>
  <si>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</si>
  <si>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</si>
  <si>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</si>
  <si>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</si>
  <si>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</si>
  <si>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</si>
  <si>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</si>
  <si>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</si>
  <si>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</si>
  <si>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</si>
  <si>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</si>
  <si>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</si>
  <si>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</si>
  <si>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</si>
  <si>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</si>
  <si>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</si>
  <si>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</si>
  <si>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</si>
  <si>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</si>
  <si>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</si>
  <si>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</si>
  <si>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</si>
  <si>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</si>
  <si>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</si>
  <si>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</si>
  <si>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</si>
  <si>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</si>
  <si>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</si>
  <si>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</si>
  <si>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</si>
  <si>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</si>
  <si>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</si>
  <si>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</si>
  <si>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</si>
  <si>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</si>
  <si>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</si>
  <si>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</si>
  <si>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</si>
  <si>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</si>
  <si>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</si>
  <si>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</si>
  <si>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</si>
  <si>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</si>
  <si>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</si>
  <si>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</si>
  <si>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</si>
  <si>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</si>
  <si>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</si>
  <si>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</si>
  <si>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</si>
  <si>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</si>
  <si>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</si>
  <si>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</si>
  <si>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</si>
  <si>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</si>
  <si>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</si>
  <si>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</si>
  <si>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</si>
  <si>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</si>
  <si>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</si>
  <si>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</si>
  <si>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</si>
  <si>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</si>
  <si>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</si>
  <si>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</si>
  <si>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</si>
  <si>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</si>
  <si>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</si>
  <si>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</si>
  <si>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</si>
  <si>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</si>
  <si>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</si>
  <si>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</si>
  <si>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</si>
  <si>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</si>
  <si>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</si>
  <si>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</si>
  <si>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</si>
  <si>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</si>
  <si>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</si>
  <si>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</si>
  <si>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</si>
  <si>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</si>
  <si>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</si>
  <si>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</si>
  <si>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</si>
  <si>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</si>
  <si>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</si>
  <si>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</si>
  <si>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</si>
  <si>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</si>
  <si>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</si>
  <si>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</si>
  <si>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</si>
  <si>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</si>
  <si>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</si>
  <si>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</si>
  <si>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</si>
  <si>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</si>
  <si>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</si>
  <si>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</si>
  <si>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</si>
  <si>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</si>
  <si>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</si>
  <si>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</si>
  <si>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</si>
  <si>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</si>
  <si>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</si>
  <si>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</si>
  <si>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</si>
  <si>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</si>
  <si>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</si>
  <si>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</si>
  <si>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</si>
  <si>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</si>
  <si>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</si>
  <si>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</si>
  <si>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</si>
  <si>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</si>
  <si>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</si>
  <si>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</si>
  <si>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</si>
  <si>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</si>
  <si>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</si>
  <si>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</si>
  <si>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</si>
  <si>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</si>
  <si>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</si>
  <si>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</si>
  <si>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</si>
  <si>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</si>
  <si>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</si>
  <si>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</si>
  <si>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</si>
  <si>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</si>
  <si>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</si>
  <si>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</si>
  <si>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</si>
  <si>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</si>
  <si>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</si>
  <si>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</si>
  <si>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</si>
  <si>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</si>
  <si>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</si>
  <si>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</si>
  <si>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</si>
  <si>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</si>
  <si>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</si>
  <si>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</si>
  <si>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</si>
  <si>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</si>
  <si>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</si>
  <si>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</si>
  <si>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</si>
  <si>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</si>
  <si>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</si>
  <si>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</si>
  <si>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</si>
  <si>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</si>
  <si>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</si>
  <si>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</si>
  <si>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</si>
  <si>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</si>
  <si>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</si>
  <si>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</si>
  <si>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</si>
  <si>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</si>
  <si>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</si>
  <si>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</si>
  <si>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</si>
  <si>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</si>
  <si>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</si>
  <si>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</si>
  <si>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</si>
  <si>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</si>
  <si>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</si>
  <si>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</si>
  <si>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</si>
  <si>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</si>
  <si>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</si>
  <si>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</si>
  <si>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</si>
  <si>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</si>
  <si>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</si>
  <si>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</si>
  <si>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</si>
  <si>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</si>
  <si>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</si>
  <si>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</si>
  <si>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</si>
  <si>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</si>
  <si>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</si>
  <si>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</si>
  <si>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</si>
  <si>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</si>
  <si>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</si>
  <si>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</si>
  <si>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</si>
  <si>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</si>
  <si>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</si>
  <si>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</si>
  <si>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</si>
  <si>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</si>
  <si>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</si>
  <si>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</si>
  <si>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</si>
  <si>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</si>
  <si>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</si>
  <si>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</si>
  <si>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</si>
  <si>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</si>
  <si>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</si>
  <si>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</si>
  <si>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</si>
  <si>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</si>
  <si>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</si>
  <si>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</si>
  <si>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</si>
  <si>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</si>
  <si>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</si>
  <si>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</si>
  <si>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</si>
  <si>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</si>
  <si>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</si>
  <si>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</si>
  <si>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</si>
  <si>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</si>
  <si>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</si>
  <si>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</si>
  <si>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</si>
  <si>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</si>
  <si>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</si>
  <si>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</si>
  <si>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</si>
  <si>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</si>
  <si>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</si>
  <si>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</si>
  <si>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</si>
  <si>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</si>
  <si>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</si>
  <si>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</si>
  <si>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</si>
  <si>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</si>
  <si>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</si>
  <si>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</si>
  <si>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</si>
  <si>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</si>
  <si>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</si>
  <si>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</si>
  <si>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</si>
  <si>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</si>
  <si>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</si>
  <si>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</si>
  <si>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</si>
  <si>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</si>
  <si>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</si>
  <si>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</si>
  <si>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</si>
  <si>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</si>
  <si>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</si>
  <si>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</si>
  <si>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</si>
  <si>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</si>
  <si>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</si>
  <si>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</si>
  <si>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</si>
  <si>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</si>
  <si>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</si>
  <si>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</si>
  <si>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</si>
  <si>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</si>
  <si>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</si>
  <si>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</si>
  <si>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</si>
  <si>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</si>
  <si>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</si>
  <si>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</si>
  <si>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</si>
  <si>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</si>
  <si>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</si>
  <si>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</si>
  <si>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</si>
  <si>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</si>
  <si>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</si>
  <si>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</si>
  <si>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</si>
  <si>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</si>
  <si>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</si>
  <si>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</si>
  <si>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</si>
  <si>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</si>
  <si>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</si>
  <si>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</si>
  <si>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</si>
  <si>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</si>
  <si>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</si>
  <si>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</si>
  <si>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</si>
  <si>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</si>
  <si>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</si>
  <si>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</si>
  <si>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</si>
  <si>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</si>
  <si>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</si>
  <si>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</si>
  <si>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</si>
  <si>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</si>
  <si>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</si>
  <si>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</si>
  <si>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</si>
  <si>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</si>
  <si>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</si>
  <si>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</si>
  <si>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</si>
  <si>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</si>
  <si>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</si>
  <si>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</si>
  <si>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</si>
  <si>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</si>
  <si>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</si>
  <si>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</si>
  <si>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</si>
  <si>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</si>
  <si>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</si>
  <si>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</si>
  <si>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</si>
  <si>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</si>
  <si>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</si>
  <si>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</si>
  <si>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</si>
  <si>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</si>
  <si>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</si>
  <si>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</si>
  <si>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</si>
  <si>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</si>
  <si>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</si>
  <si>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</si>
  <si>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</si>
  <si>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</si>
  <si>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</si>
  <si>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</si>
  <si>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</si>
  <si>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</si>
  <si>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</si>
  <si>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</si>
  <si>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</si>
  <si>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</si>
  <si>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</si>
  <si>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</si>
  <si>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</si>
  <si>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</si>
  <si>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</si>
  <si>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</si>
  <si>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</si>
  <si>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</si>
  <si>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</si>
  <si>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</si>
  <si>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</si>
  <si>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</si>
  <si>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</si>
  <si>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</si>
  <si>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</si>
  <si>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</si>
  <si>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</si>
  <si>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</si>
  <si>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</si>
  <si>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</si>
  <si>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</si>
  <si>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</si>
  <si>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</si>
  <si>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</si>
  <si>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</si>
  <si>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</si>
  <si>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</si>
  <si>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</si>
  <si>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</si>
  <si>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</si>
  <si>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</si>
  <si>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</si>
  <si>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</si>
  <si>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</si>
  <si>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</si>
  <si>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</si>
  <si>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</si>
  <si>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</si>
  <si>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</si>
  <si>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</si>
  <si>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</si>
  <si>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</si>
  <si>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</si>
  <si>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</si>
  <si>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</si>
  <si>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</si>
  <si>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</si>
  <si>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</si>
  <si>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</si>
  <si>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</si>
  <si>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</si>
  <si>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</si>
  <si>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</si>
  <si>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</si>
  <si>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</si>
  <si>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</si>
  <si>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</si>
  <si>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</si>
  <si>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</si>
  <si>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</si>
  <si>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</si>
  <si>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</si>
  <si>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</si>
  <si>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</si>
  <si>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</si>
  <si>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</si>
  <si>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</si>
  <si>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</si>
  <si>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</si>
  <si>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</si>
  <si>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</si>
  <si>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</si>
  <si>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</si>
  <si>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</si>
  <si>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</si>
  <si>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</si>
  <si>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</si>
  <si>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</si>
  <si>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</si>
  <si>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</si>
  <si>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</si>
  <si>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</si>
  <si>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</si>
  <si>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</si>
  <si>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</si>
  <si>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</si>
  <si>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</si>
  <si>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</si>
  <si>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</si>
  <si>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</si>
  <si>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</si>
  <si>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</si>
  <si>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</si>
  <si>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</si>
  <si>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</si>
  <si>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</si>
  <si>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</si>
  <si>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</si>
  <si>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</si>
  <si>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</si>
  <si>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</si>
  <si>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</si>
  <si>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</si>
  <si>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</si>
  <si>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</si>
  <si>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</si>
  <si>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</si>
  <si>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</si>
  <si>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</si>
  <si>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</si>
  <si>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</si>
  <si>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</si>
  <si>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</si>
  <si>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</si>
  <si>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</si>
  <si>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</si>
  <si>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</si>
  <si>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</si>
  <si>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</si>
  <si>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</si>
  <si>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</si>
  <si>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</si>
  <si>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</si>
  <si>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</si>
  <si>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</si>
  <si>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</si>
  <si>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</si>
  <si>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</si>
  <si>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</si>
  <si>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</si>
  <si>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</si>
  <si>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</si>
  <si>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</si>
  <si>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</si>
  <si>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</si>
  <si>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</si>
  <si>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</si>
  <si>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</si>
  <si>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</si>
  <si>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</si>
  <si>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</si>
  <si>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</si>
  <si>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</si>
  <si>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</si>
  <si>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</si>
  <si>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</si>
  <si>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</si>
  <si>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</si>
  <si>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</si>
  <si>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</si>
  <si>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</si>
  <si>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</si>
  <si>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</si>
  <si>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</si>
  <si>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</si>
  <si>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</si>
  <si>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</si>
  <si>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</si>
  <si>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</si>
  <si>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</si>
  <si>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</si>
  <si>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</si>
  <si>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</si>
  <si>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</si>
  <si>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</si>
  <si>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</si>
  <si>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</si>
  <si>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</si>
  <si>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</si>
  <si>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</si>
  <si>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</si>
  <si>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</si>
  <si>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</si>
  <si>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</si>
  <si>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</si>
  <si>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</si>
  <si>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</si>
  <si>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</si>
  <si>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</si>
  <si>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</si>
  <si>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</si>
  <si>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</si>
  <si>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</si>
  <si>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</si>
  <si>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</si>
  <si>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</si>
  <si>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</si>
  <si>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</si>
  <si>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</si>
  <si>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</si>
  <si>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</si>
  <si>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</si>
  <si>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</si>
  <si>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</si>
  <si>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</si>
  <si>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</si>
  <si>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</si>
  <si>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</si>
  <si>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</si>
  <si>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</si>
  <si>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</si>
  <si>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</si>
  <si>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</si>
  <si>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</si>
  <si>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</si>
  <si>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</si>
  <si>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</si>
  <si>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</si>
  <si>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</si>
  <si>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</si>
  <si>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</si>
  <si>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</si>
  <si>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</si>
  <si>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</si>
  <si>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</si>
  <si>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</si>
  <si>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</si>
  <si>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</si>
  <si>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</si>
  <si>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</si>
  <si>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</si>
  <si>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</si>
  <si>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</si>
  <si>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</si>
  <si>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</si>
  <si>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</si>
  <si>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</si>
  <si>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</si>
  <si>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</si>
  <si>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</si>
  <si>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</si>
  <si>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</si>
  <si>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</si>
  <si>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</si>
  <si>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</si>
  <si>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</si>
  <si>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</si>
  <si>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</si>
  <si>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</si>
  <si>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</si>
  <si>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</si>
  <si>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</si>
  <si>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</si>
  <si>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</si>
  <si>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</si>
  <si>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</si>
  <si>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</si>
  <si>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</si>
  <si>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</si>
  <si>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</si>
  <si>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</si>
  <si>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</si>
  <si>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</si>
  <si>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</si>
  <si>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</si>
  <si>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</si>
  <si>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</si>
  <si>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</si>
  <si>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</si>
  <si>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</si>
  <si>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</si>
  <si>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</si>
  <si>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</si>
  <si>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</si>
  <si>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</si>
  <si>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</si>
  <si>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</si>
  <si>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</si>
  <si>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</si>
  <si>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</si>
  <si>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</si>
  <si>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</si>
  <si>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</si>
  <si>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</si>
  <si>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</si>
  <si>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</si>
  <si>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</si>
  <si>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</si>
  <si>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</si>
  <si>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</si>
  <si>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</si>
  <si>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</si>
  <si>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</si>
  <si>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</si>
  <si>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</si>
  <si>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</si>
  <si>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</si>
  <si>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</si>
  <si>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</si>
  <si>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</si>
  <si>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</si>
  <si>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</si>
  <si>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</si>
  <si>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</si>
  <si>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</si>
  <si>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</si>
  <si>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</si>
  <si>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</si>
  <si>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</si>
  <si>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</si>
  <si>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</si>
  <si>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</si>
  <si>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</si>
  <si>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</si>
  <si>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</si>
  <si>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</si>
  <si>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</si>
  <si>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</si>
  <si>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</si>
  <si>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</si>
  <si>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</si>
  <si>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</si>
  <si>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</si>
  <si>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</si>
  <si>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</si>
  <si>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</si>
  <si>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</si>
  <si>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</si>
  <si>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</si>
  <si>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</si>
  <si>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</si>
  <si>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</si>
  <si>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</si>
  <si>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</si>
  <si>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</si>
  <si>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</si>
  <si>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</si>
  <si>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</si>
  <si>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</si>
  <si>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</si>
  <si>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</si>
  <si>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</si>
  <si>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</si>
  <si>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</si>
  <si>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</si>
  <si>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</si>
  <si>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</si>
  <si>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</si>
  <si>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</si>
  <si>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</si>
  <si>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</si>
  <si>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</si>
  <si>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</si>
  <si>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</si>
  <si>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</si>
  <si>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</si>
  <si>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</si>
  <si>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</si>
  <si>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</si>
  <si>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</si>
  <si>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</si>
  <si>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</si>
  <si>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</si>
  <si>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</si>
  <si>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</si>
  <si>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</si>
  <si>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</si>
  <si>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</si>
  <si>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</si>
  <si>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</si>
  <si>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</si>
  <si>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</si>
  <si>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</si>
  <si>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</si>
  <si>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</si>
  <si>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</si>
  <si>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</si>
  <si>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</si>
  <si>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</si>
  <si>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</si>
  <si>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</si>
  <si>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</si>
  <si>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</si>
  <si>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</si>
  <si>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</si>
  <si>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</si>
  <si>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</si>
  <si>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</si>
  <si>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</si>
  <si>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</si>
  <si>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</si>
  <si>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</si>
  <si>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</si>
  <si>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</si>
  <si>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</si>
  <si>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</si>
  <si>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</si>
  <si>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</si>
  <si>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</si>
  <si>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</si>
  <si>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</si>
  <si>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</si>
  <si>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</si>
  <si>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</si>
  <si>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</si>
  <si>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</si>
  <si>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</si>
  <si>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</si>
  <si>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</si>
  <si>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</si>
  <si>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</si>
  <si>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</si>
  <si>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</si>
  <si>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</si>
  <si>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</si>
  <si>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</si>
  <si>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</si>
  <si>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</si>
  <si>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</si>
  <si>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</si>
  <si>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</si>
  <si>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</si>
  <si>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</si>
  <si>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</si>
  <si>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</si>
  <si>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</si>
  <si>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</si>
  <si>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</si>
  <si>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</si>
  <si>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</si>
  <si>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</si>
  <si>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</si>
  <si>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</si>
  <si>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</si>
  <si>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</si>
  <si>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</si>
  <si>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</si>
  <si>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</si>
  <si>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</si>
  <si>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</si>
  <si>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</si>
  <si>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</si>
  <si>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</si>
  <si>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</si>
  <si>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</si>
  <si>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</si>
  <si>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</si>
  <si>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</si>
  <si>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</si>
  <si>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</si>
  <si>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</si>
  <si>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</si>
  <si>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</si>
  <si>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</si>
  <si>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</si>
  <si>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</si>
  <si>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</si>
  <si>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</si>
  <si>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</si>
  <si>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</si>
  <si>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</si>
  <si>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</si>
  <si>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</si>
  <si>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</si>
  <si>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</si>
  <si>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</si>
  <si>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</si>
  <si>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</si>
  <si>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</si>
  <si>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</si>
  <si>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</si>
  <si>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</si>
  <si>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</si>
  <si>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</si>
  <si>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</si>
  <si>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</si>
  <si>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</si>
  <si>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</si>
  <si>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</si>
  <si>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</si>
  <si>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</si>
  <si>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</si>
  <si>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</si>
  <si>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</si>
  <si>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</si>
  <si>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</si>
  <si>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</si>
  <si>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</si>
  <si>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</si>
  <si>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</si>
  <si>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</si>
  <si>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</si>
  <si>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</si>
  <si>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</si>
  <si>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</si>
  <si>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</si>
  <si>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</si>
  <si>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</si>
  <si>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</si>
  <si>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</si>
  <si>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</si>
  <si>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</si>
  <si>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</si>
  <si>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</si>
  <si>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</si>
  <si>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</si>
  <si>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</si>
  <si>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</si>
  <si>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</si>
  <si>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</si>
  <si>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</si>
  <si>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</si>
  <si>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</si>
  <si>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</si>
  <si>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</si>
  <si>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</si>
  <si>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</si>
  <si>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</si>
  <si>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</si>
  <si>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</si>
  <si>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</si>
  <si>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</si>
  <si>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</si>
  <si>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</si>
  <si>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</si>
  <si>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</si>
  <si>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</si>
  <si>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</si>
  <si>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</si>
  <si>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</si>
  <si>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</si>
  <si>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</si>
  <si>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</si>
  <si>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</si>
  <si>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</si>
  <si>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</si>
  <si>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</si>
  <si>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</si>
  <si>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</si>
  <si>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</si>
  <si>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</si>
  <si>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</si>
  <si>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</si>
  <si>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</si>
  <si>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</si>
  <si>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</si>
  <si>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</si>
  <si>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</si>
  <si>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</si>
  <si>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</si>
  <si>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</si>
  <si>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</si>
  <si>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</si>
  <si>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</si>
  <si>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</si>
  <si>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</si>
  <si>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</si>
  <si>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</si>
  <si>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</si>
  <si>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</si>
  <si>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</si>
  <si>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</si>
  <si>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</si>
  <si>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</si>
  <si>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</si>
  <si>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</si>
  <si>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</si>
  <si>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</si>
  <si>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</si>
  <si>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</si>
  <si>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</si>
  <si>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</si>
  <si>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</si>
  <si>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</si>
  <si>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</si>
  <si>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</si>
  <si>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</si>
  <si>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</si>
  <si>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</si>
  <si>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</si>
  <si>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</si>
  <si>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</si>
  <si>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</si>
  <si>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</si>
  <si>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</si>
  <si>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</si>
  <si>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</si>
  <si>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</si>
  <si>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</si>
  <si>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</si>
  <si>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</si>
  <si>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</si>
  <si>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</si>
  <si>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</si>
  <si>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</si>
  <si>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</si>
  <si>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</si>
  <si>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</si>
  <si>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</si>
  <si>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</si>
  <si>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</si>
  <si>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</si>
  <si>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</si>
  <si>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</si>
  <si>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</si>
  <si>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</si>
  <si>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</si>
  <si>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</si>
  <si>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</si>
  <si>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</si>
  <si>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</si>
  <si>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</si>
  <si>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</si>
  <si>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</si>
  <si>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</si>
  <si>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</si>
  <si>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</si>
  <si>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</si>
  <si>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</si>
  <si>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</si>
  <si>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</si>
  <si>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</si>
  <si>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</si>
  <si>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</si>
  <si>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</si>
  <si>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</si>
  <si>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</si>
  <si>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</si>
  <si>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</si>
  <si>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</si>
  <si>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</si>
  <si>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</si>
  <si>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</si>
  <si>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</si>
  <si>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</si>
  <si>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</si>
  <si>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</si>
  <si>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</si>
  <si>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</si>
  <si>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</si>
  <si>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</si>
  <si>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</si>
  <si>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</si>
  <si>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</si>
  <si>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</si>
  <si>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</si>
  <si>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</si>
  <si>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</si>
  <si>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</si>
  <si>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</si>
  <si>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</si>
  <si>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</si>
  <si>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</si>
  <si>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</si>
  <si>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</si>
  <si>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</si>
  <si>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</si>
  <si>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</si>
  <si>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</si>
  <si>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</si>
  <si>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</si>
  <si>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</si>
  <si>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</si>
  <si>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</si>
  <si>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</si>
  <si>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</si>
  <si>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</si>
  <si>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</si>
  <si>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</si>
  <si>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</si>
  <si>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</si>
  <si>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</si>
  <si>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</si>
  <si>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</si>
  <si>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</si>
  <si>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</si>
  <si>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</si>
  <si>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</si>
  <si>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</si>
  <si>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</si>
  <si>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</si>
  <si>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</si>
  <si>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</si>
  <si>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</si>
  <si>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</si>
  <si>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</si>
  <si>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</si>
  <si>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</si>
  <si>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</si>
  <si>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</si>
  <si>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</si>
  <si>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</si>
  <si>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</si>
  <si>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</si>
  <si>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</si>
  <si>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</si>
  <si>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</si>
  <si>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</si>
  <si>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</si>
  <si>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</si>
  <si>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</si>
  <si>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</si>
  <si>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</si>
  <si>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</si>
  <si>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</si>
  <si>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</si>
  <si>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</si>
  <si>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</si>
  <si>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</si>
  <si>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</si>
  <si>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</si>
  <si>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</si>
  <si>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</si>
  <si>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</si>
  <si>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</si>
  <si>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</si>
  <si>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</si>
  <si>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</si>
  <si>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</si>
  <si>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</si>
  <si>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</si>
  <si>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</si>
  <si>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</si>
  <si>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</si>
  <si>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</si>
  <si>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</si>
  <si>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</si>
  <si>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</si>
  <si>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</si>
  <si>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</si>
  <si>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</si>
  <si>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</si>
  <si>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</si>
  <si>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</si>
  <si>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</si>
  <si>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</si>
  <si>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</si>
  <si>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</si>
  <si>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</si>
  <si>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</si>
  <si>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</si>
  <si>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</si>
  <si>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</si>
  <si>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</si>
  <si>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</si>
  <si>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</si>
  <si>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</si>
  <si>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</si>
  <si>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</si>
  <si>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</si>
  <si>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</si>
  <si>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</si>
  <si>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</si>
  <si>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</si>
  <si>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</si>
  <si>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</si>
  <si>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</si>
  <si>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</si>
  <si>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</si>
  <si>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</si>
  <si>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</si>
  <si>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</si>
  <si>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</si>
  <si>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</si>
  <si>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</si>
  <si>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</si>
  <si>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</si>
  <si>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</si>
  <si>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</si>
  <si>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</si>
  <si>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</si>
  <si>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</si>
  <si>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</si>
  <si>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</si>
  <si>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</si>
  <si>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</si>
  <si>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</si>
  <si>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</si>
  <si>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</si>
  <si>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</si>
  <si>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</si>
  <si>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</si>
  <si>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</si>
  <si>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</si>
  <si>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</si>
  <si>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</si>
  <si>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</si>
  <si>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</si>
  <si>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</si>
  <si>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</si>
  <si>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</si>
  <si>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</si>
  <si>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</si>
  <si>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</si>
  <si>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</si>
  <si>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</si>
  <si>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</si>
  <si>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</si>
  <si>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</si>
  <si>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</si>
  <si>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</si>
  <si>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</si>
  <si>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</si>
  <si>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</si>
  <si>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</si>
  <si>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</si>
  <si>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</si>
  <si>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</si>
  <si>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</si>
  <si>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</si>
  <si>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</si>
  <si>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</si>
  <si>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</si>
  <si>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</si>
  <si>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</si>
  <si>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</si>
  <si>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</si>
  <si>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</si>
  <si>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</si>
  <si>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</si>
  <si>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</si>
  <si>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</si>
  <si>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</si>
  <si>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</si>
  <si>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</si>
  <si>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</si>
  <si>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</si>
  <si>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</si>
  <si>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</si>
  <si>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</si>
  <si>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</si>
  <si>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</si>
  <si>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</si>
  <si>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</si>
  <si>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</si>
  <si>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</si>
  <si>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</si>
  <si>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</si>
  <si>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</si>
  <si>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</si>
  <si>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</si>
  <si>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</si>
  <si>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</si>
  <si>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</si>
  <si>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</si>
  <si>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</si>
  <si>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</si>
  <si>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</si>
  <si>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</si>
  <si>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</si>
  <si>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</si>
  <si>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</si>
  <si>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</si>
  <si>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</si>
  <si>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</si>
  <si>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</si>
  <si>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</si>
  <si>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</si>
  <si>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</si>
  <si>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</si>
  <si>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</si>
  <si>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</si>
  <si>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</si>
  <si>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</si>
  <si>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</si>
  <si>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</si>
  <si>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</si>
  <si>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</si>
  <si>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</si>
  <si>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</si>
  <si>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</si>
  <si>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</si>
  <si>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</si>
  <si>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</si>
  <si>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</si>
  <si>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</si>
  <si>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</si>
  <si>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</si>
  <si>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</si>
  <si>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</si>
  <si>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</si>
  <si>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</si>
  <si>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</si>
  <si>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</si>
  <si>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</si>
  <si>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</si>
  <si>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</si>
  <si>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</si>
  <si>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</si>
  <si>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</si>
  <si>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</si>
  <si>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</si>
  <si>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</si>
  <si>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</si>
  <si>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</si>
  <si>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</si>
  <si>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</si>
  <si>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</si>
  <si>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</si>
  <si>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</si>
  <si>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</si>
  <si>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</si>
  <si>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</si>
  <si>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</si>
  <si>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</si>
  <si>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</si>
  <si>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</si>
  <si>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</si>
  <si>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</si>
  <si>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</si>
  <si>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</si>
  <si>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</si>
  <si>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</si>
  <si>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</si>
  <si>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</si>
  <si>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</si>
  <si>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</si>
  <si>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</si>
  <si>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</si>
  <si>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</si>
  <si>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</si>
  <si>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</si>
  <si>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</si>
  <si>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</si>
  <si>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</si>
  <si>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</si>
  <si>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</si>
  <si>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</si>
  <si>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</si>
  <si>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</si>
  <si>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</si>
  <si>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</si>
  <si>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</si>
  <si>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</si>
  <si>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</si>
  <si>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</si>
  <si>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</si>
  <si>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</si>
  <si>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</si>
  <si>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</si>
  <si>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</si>
  <si>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</si>
  <si>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</si>
  <si>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</si>
  <si>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</si>
  <si>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</si>
  <si>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</si>
  <si>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</si>
  <si>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</si>
  <si>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</si>
  <si>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</si>
  <si>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</si>
  <si>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</si>
  <si>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</si>
  <si>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</si>
  <si>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</si>
  <si>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</si>
  <si>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</si>
  <si>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</si>
  <si>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</si>
  <si>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</si>
  <si>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</si>
  <si>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</si>
  <si>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</si>
  <si>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</si>
  <si>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</si>
  <si>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</si>
  <si>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</si>
  <si>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</si>
  <si>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</si>
  <si>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</si>
  <si>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</si>
  <si>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</si>
  <si>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</si>
  <si>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</si>
  <si>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</si>
  <si>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</si>
  <si>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</si>
  <si>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</si>
  <si>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</si>
  <si>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</si>
  <si>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</si>
  <si>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</si>
  <si>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</si>
  <si>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</si>
  <si>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</si>
  <si>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</si>
  <si>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</si>
  <si>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</si>
  <si>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</si>
  <si>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</si>
  <si>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</si>
  <si>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</si>
  <si>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</si>
  <si>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</si>
  <si>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</si>
  <si>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</si>
  <si>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</si>
  <si>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</si>
  <si>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</si>
  <si>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</si>
  <si>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</si>
  <si>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</si>
  <si>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</si>
  <si>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</si>
  <si>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</si>
  <si>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</si>
  <si>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</si>
  <si>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</si>
  <si>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</si>
  <si>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</si>
  <si>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</si>
  <si>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</si>
  <si>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</si>
  <si>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</si>
  <si>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</si>
  <si>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</si>
  <si>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</si>
  <si>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</si>
  <si>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</si>
  <si>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</si>
  <si>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</si>
  <si>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</si>
  <si>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</si>
  <si>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</si>
  <si>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</si>
  <si>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</si>
  <si>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</si>
  <si>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</si>
  <si>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</si>
  <si>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</si>
  <si>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</si>
  <si>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</si>
  <si>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</si>
  <si>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</si>
  <si>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</si>
  <si>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</si>
  <si>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</si>
  <si>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</si>
  <si>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</si>
  <si>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</si>
  <si>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</si>
  <si>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</si>
  <si>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</si>
  <si>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</si>
  <si>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</si>
  <si>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</si>
  <si>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</si>
  <si>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</si>
  <si>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</si>
  <si>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</si>
  <si>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</si>
  <si>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</si>
  <si>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</si>
  <si>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</si>
  <si>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</si>
  <si>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</si>
  <si>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</si>
  <si>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</si>
  <si>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</si>
  <si>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</si>
  <si>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</si>
  <si>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</si>
  <si>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</si>
  <si>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</si>
  <si>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</si>
  <si>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</si>
  <si>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</si>
  <si>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</si>
  <si>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</si>
  <si>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</si>
  <si>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</si>
  <si>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</si>
  <si>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</si>
  <si>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</si>
  <si>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</si>
  <si>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</si>
  <si>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</si>
  <si>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</si>
  <si>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</si>
  <si>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</si>
  <si>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</si>
  <si>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</si>
  <si>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</si>
  <si>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</si>
  <si>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</si>
  <si>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</si>
  <si>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</si>
  <si>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</si>
  <si>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</si>
  <si>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</si>
  <si>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</si>
  <si>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</si>
  <si>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</si>
  <si>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</si>
  <si>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</si>
  <si>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</si>
  <si>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</si>
  <si>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</si>
  <si>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</si>
  <si>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</si>
  <si>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</si>
  <si>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</si>
  <si>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</si>
  <si>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</si>
  <si>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</si>
  <si>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</si>
  <si>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</si>
  <si>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</si>
  <si>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</si>
  <si>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</si>
  <si>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</si>
  <si>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</si>
  <si>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</si>
  <si>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</si>
  <si>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</si>
  <si>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</si>
  <si>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</si>
  <si>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</si>
  <si>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</si>
  <si>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</si>
  <si>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</si>
  <si>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</si>
  <si>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</si>
  <si>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</si>
  <si>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</si>
  <si>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</si>
  <si>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</si>
  <si>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</si>
  <si>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</si>
  <si>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</si>
  <si>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</si>
  <si>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</si>
  <si>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</si>
  <si>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</si>
  <si>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</si>
  <si>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</si>
  <si>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</si>
  <si>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</si>
  <si>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</si>
  <si>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</si>
  <si>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</si>
  <si>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</si>
  <si>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</si>
  <si>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</si>
  <si>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</si>
  <si>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</si>
  <si>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</si>
  <si>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</si>
  <si>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</si>
  <si>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</si>
  <si>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</si>
  <si>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</si>
  <si>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</si>
  <si>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</si>
  <si>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</si>
  <si>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</si>
  <si>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</si>
  <si>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</si>
  <si>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</si>
  <si>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</si>
  <si>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</si>
  <si>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</si>
  <si>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</si>
  <si>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</si>
  <si>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</si>
  <si>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</si>
  <si>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</si>
  <si>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</si>
  <si>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</si>
  <si>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</si>
  <si>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</si>
  <si>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</si>
  <si>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</si>
  <si>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</si>
  <si>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</si>
  <si>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</si>
  <si>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</si>
  <si>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</si>
  <si>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</si>
  <si>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</si>
  <si>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</si>
  <si>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</si>
  <si>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</si>
  <si>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</si>
  <si>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</si>
  <si>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</si>
  <si>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</si>
  <si>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</si>
  <si>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</si>
  <si>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</si>
  <si>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</si>
  <si>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</si>
  <si>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</si>
  <si>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</si>
  <si>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</si>
  <si>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</si>
  <si>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</si>
  <si>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</si>
  <si>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</si>
  <si>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</si>
  <si>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</si>
  <si>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</si>
  <si>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</si>
  <si>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</si>
  <si>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</si>
  <si>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</si>
  <si>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</si>
  <si>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</si>
  <si>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</si>
  <si>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</si>
  <si>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</si>
  <si>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</si>
  <si>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</si>
  <si>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</si>
  <si>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</si>
  <si>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</si>
  <si>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</si>
  <si>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</si>
  <si>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</si>
  <si>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</si>
  <si>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</si>
  <si>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</si>
  <si>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</si>
  <si>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</si>
  <si>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</si>
  <si>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</si>
  <si>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</si>
  <si>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</si>
  <si>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</si>
  <si>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</si>
  <si>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</si>
  <si>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</si>
  <si>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</si>
  <si>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</si>
  <si>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</si>
  <si>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</si>
  <si>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</si>
  <si>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</si>
  <si>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</si>
  <si>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</si>
  <si>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</si>
  <si>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</si>
  <si>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</si>
  <si>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</si>
  <si>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</si>
  <si>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</si>
  <si>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</si>
  <si>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</si>
  <si>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</si>
  <si>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</si>
  <si>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</si>
  <si>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</si>
  <si>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</si>
  <si>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</si>
  <si>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</si>
  <si>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</si>
  <si>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</si>
  <si>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</si>
  <si>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</si>
  <si>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</si>
  <si>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</si>
  <si>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</si>
  <si>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</si>
  <si>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</si>
  <si>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</si>
  <si>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</si>
  <si>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</si>
  <si>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</si>
  <si>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</si>
  <si>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</si>
  <si>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</si>
  <si>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</si>
  <si>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</si>
  <si>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</si>
  <si>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</si>
  <si>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</si>
  <si>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</si>
  <si>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</si>
  <si>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</si>
  <si>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</si>
  <si>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</si>
  <si>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</si>
  <si>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</si>
  <si>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</si>
  <si>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</si>
  <si>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</si>
  <si>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</si>
  <si>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</si>
  <si>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</si>
  <si>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</si>
  <si>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</si>
  <si>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</si>
  <si>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</si>
  <si>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</si>
  <si>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</si>
  <si>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</si>
  <si>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</si>
  <si>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</si>
  <si>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</si>
  <si>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</si>
  <si>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</si>
  <si>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</si>
  <si>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</si>
  <si>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</si>
  <si>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</si>
  <si>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</si>
  <si>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</si>
  <si>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</si>
  <si>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</si>
  <si>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</si>
  <si>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</si>
  <si>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</si>
  <si>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</si>
  <si>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</si>
  <si>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</si>
  <si>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</si>
  <si>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</si>
  <si>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</si>
  <si>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</si>
  <si>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</si>
  <si>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</si>
  <si>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</si>
  <si>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</si>
  <si>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</si>
  <si>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</si>
  <si>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</si>
  <si>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</si>
  <si>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</si>
  <si>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</si>
  <si>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</si>
  <si>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</si>
  <si>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</si>
  <si>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</si>
  <si>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</si>
  <si>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</si>
  <si>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</si>
  <si>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</si>
  <si>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</si>
  <si>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</si>
  <si>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</si>
  <si>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</si>
  <si>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</si>
  <si>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</si>
  <si>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</si>
  <si>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</si>
  <si>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</si>
  <si>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</si>
  <si>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</si>
  <si>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</si>
  <si>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</si>
  <si>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</si>
  <si>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</si>
  <si>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</si>
  <si>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</si>
  <si>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</si>
  <si>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</si>
  <si>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</si>
  <si>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</si>
  <si>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</si>
  <si>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</si>
  <si>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</si>
  <si>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</si>
  <si>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</si>
  <si>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</si>
  <si>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</si>
  <si>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</si>
  <si>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</si>
  <si>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</si>
  <si>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</si>
  <si>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</si>
  <si>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</si>
  <si>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</si>
  <si>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</si>
  <si>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</si>
  <si>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</si>
  <si>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</si>
  <si>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</si>
  <si>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</si>
  <si>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</si>
  <si>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</si>
  <si>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</si>
  <si>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</si>
  <si>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</si>
  <si>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</si>
  <si>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</si>
  <si>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</si>
  <si>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</si>
  <si>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</si>
  <si>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</si>
  <si>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</si>
  <si>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</si>
  <si>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</si>
  <si>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</si>
  <si>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</si>
  <si>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</si>
  <si>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</si>
  <si>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</si>
  <si>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</si>
  <si>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</si>
  <si>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</si>
  <si>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</si>
  <si>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</si>
  <si>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</si>
  <si>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</si>
  <si>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</si>
  <si>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</si>
  <si>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</si>
  <si>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</si>
  <si>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</si>
  <si>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</si>
  <si>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</si>
  <si>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</si>
  <si>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</si>
  <si>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</si>
  <si>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</si>
  <si>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</si>
  <si>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</si>
  <si>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</si>
  <si>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</si>
  <si>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</si>
  <si>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</si>
  <si>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</si>
  <si>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</si>
  <si>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</si>
  <si>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</si>
  <si>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</si>
  <si>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</si>
  <si>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</si>
  <si>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</si>
  <si>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</si>
  <si>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</si>
  <si>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</si>
  <si>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</si>
  <si>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</si>
  <si>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</si>
  <si>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</si>
  <si>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</si>
  <si>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</si>
  <si>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</si>
  <si>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</si>
  <si>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</si>
  <si>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</si>
  <si>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</si>
  <si>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</si>
  <si>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</si>
  <si>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</si>
  <si>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</si>
  <si>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</si>
  <si>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</si>
  <si>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</si>
  <si>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</si>
  <si>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</si>
  <si>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</si>
  <si>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</si>
  <si>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</si>
  <si>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</si>
  <si>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</si>
  <si>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</si>
  <si>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</si>
  <si>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</si>
  <si>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</si>
  <si>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</si>
  <si>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</si>
  <si>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</si>
  <si>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</si>
  <si>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</si>
  <si>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</si>
  <si>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</si>
  <si>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</si>
  <si>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</si>
  <si>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</si>
  <si>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</si>
  <si>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</si>
  <si>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</si>
  <si>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</si>
  <si>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</si>
  <si>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</si>
  <si>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</si>
  <si>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</si>
  <si>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</si>
  <si>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</si>
  <si>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</si>
  <si>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</si>
  <si>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</si>
  <si>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</si>
  <si>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</si>
  <si>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</si>
  <si>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</si>
  <si>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</si>
  <si>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</si>
  <si>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</si>
  <si>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</si>
  <si>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</si>
  <si>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</si>
  <si>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</si>
  <si>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</si>
  <si>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</si>
  <si>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</si>
  <si>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</si>
  <si>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</si>
  <si>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</si>
  <si>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</si>
  <si>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</si>
  <si>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</si>
  <si>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</si>
  <si>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</si>
  <si>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</si>
  <si>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</si>
  <si>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</si>
  <si>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</si>
  <si>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</si>
  <si>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</si>
  <si>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</si>
  <si>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</si>
  <si>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</si>
  <si>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</si>
  <si>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</si>
  <si>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</si>
  <si>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</si>
  <si>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</si>
  <si>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</si>
  <si>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</si>
  <si>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</si>
  <si>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</si>
  <si>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</si>
  <si>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</si>
  <si>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</si>
  <si>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</si>
  <si>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</si>
  <si>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</si>
  <si>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</si>
  <si>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</si>
  <si>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</si>
  <si>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</si>
  <si>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</si>
  <si>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</si>
  <si>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</si>
  <si>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</si>
  <si>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</si>
  <si>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</si>
  <si>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</si>
  <si>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</si>
  <si>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</si>
  <si>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</si>
  <si>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</si>
  <si>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</si>
  <si>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</si>
  <si>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</si>
  <si>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</si>
  <si>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</si>
  <si>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</si>
  <si>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</si>
  <si>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</si>
  <si>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</si>
  <si>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</si>
  <si>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</si>
  <si>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</si>
  <si>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</si>
  <si>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</si>
  <si>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</si>
  <si>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</si>
  <si>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</si>
  <si>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</si>
  <si>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</si>
  <si>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</si>
  <si>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</si>
  <si>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</si>
  <si>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</si>
  <si>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</si>
  <si>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</si>
  <si>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</si>
  <si>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</si>
  <si>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</si>
  <si>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</si>
  <si>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</si>
  <si>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</si>
  <si>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</si>
  <si>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</si>
  <si>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</si>
  <si>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</si>
  <si>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</si>
  <si>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</si>
  <si>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</si>
  <si>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</si>
  <si>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</si>
  <si>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</si>
  <si>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</si>
  <si>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</si>
  <si>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</si>
  <si>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</si>
  <si>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</si>
  <si>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</si>
  <si>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</si>
  <si>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</si>
  <si>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</si>
  <si>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</si>
  <si>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</si>
  <si>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</si>
  <si>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</si>
  <si>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</si>
  <si>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</si>
  <si>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</si>
  <si>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</si>
  <si>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</si>
  <si>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</si>
  <si>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</si>
  <si>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</si>
  <si>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</si>
  <si>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</si>
  <si>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</si>
  <si>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</si>
  <si>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</si>
  <si>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</si>
  <si>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</si>
  <si>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</si>
  <si>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</si>
  <si>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</si>
  <si>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</si>
  <si>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</si>
  <si>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</si>
  <si>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</si>
  <si>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</si>
  <si>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</si>
  <si>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</si>
  <si>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</si>
  <si>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</si>
  <si>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</si>
  <si>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</si>
  <si>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</si>
  <si>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</si>
  <si>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</si>
  <si>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</si>
  <si>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</si>
  <si>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</si>
  <si>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</si>
  <si>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</si>
  <si>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</si>
  <si>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</si>
  <si>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</si>
  <si>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</si>
  <si>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</si>
  <si>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</si>
  <si>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</si>
  <si>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</si>
  <si>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</si>
  <si>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</si>
  <si>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</si>
  <si>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</si>
  <si>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</si>
  <si>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</si>
  <si>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</si>
  <si>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</si>
  <si>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</si>
  <si>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</si>
  <si>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</si>
  <si>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</si>
  <si>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</si>
  <si>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</si>
  <si>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</si>
  <si>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</si>
  <si>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</si>
  <si>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</si>
  <si>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</si>
  <si>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</si>
  <si>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</si>
  <si>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</si>
  <si>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</si>
  <si>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</si>
  <si>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</si>
  <si>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</si>
  <si>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</si>
  <si>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</si>
  <si>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</si>
  <si>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</si>
  <si>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</si>
  <si>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</si>
  <si>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</si>
  <si>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</si>
  <si>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</si>
  <si>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</si>
  <si>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</si>
  <si>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</si>
  <si>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</si>
  <si>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</si>
  <si>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</si>
  <si>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</si>
  <si>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</si>
  <si>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</si>
  <si>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</si>
  <si>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</si>
  <si>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</si>
  <si>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</si>
  <si>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</si>
  <si>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</si>
  <si>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</si>
  <si>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</si>
  <si>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</si>
  <si>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</si>
  <si>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</si>
  <si>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</si>
  <si>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</si>
  <si>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</si>
  <si>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</si>
  <si>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</si>
  <si>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</si>
  <si>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</si>
  <si>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</si>
  <si>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</si>
  <si>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</si>
  <si>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</si>
  <si>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</si>
  <si>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</si>
  <si>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</si>
  <si>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</si>
  <si>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</si>
  <si>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</si>
  <si>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</si>
  <si>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</si>
  <si>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</si>
  <si>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</si>
  <si>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</si>
  <si>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</si>
  <si>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</si>
  <si>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</si>
  <si>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</si>
  <si>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</si>
  <si>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</si>
  <si>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</si>
  <si>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</si>
  <si>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</si>
  <si>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</si>
  <si>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</si>
  <si>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</si>
  <si>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</si>
  <si>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</si>
  <si>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</si>
  <si>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</si>
  <si>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</si>
  <si>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</si>
  <si>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</si>
  <si>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</si>
  <si>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</si>
  <si>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</si>
  <si>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</si>
  <si>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</si>
  <si>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</si>
  <si>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</si>
  <si>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</si>
  <si>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</si>
  <si>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</si>
  <si>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</si>
  <si>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</si>
  <si>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</si>
  <si>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</si>
  <si>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</si>
  <si>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</si>
  <si>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</si>
  <si>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</si>
  <si>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</si>
  <si>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</si>
  <si>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</si>
  <si>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</si>
  <si>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</si>
  <si>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</si>
  <si>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</si>
  <si>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</si>
  <si>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</si>
  <si>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</si>
  <si>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</si>
  <si>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</si>
  <si>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</si>
  <si>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</si>
  <si>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</si>
  <si>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</si>
  <si>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</si>
  <si>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</si>
  <si>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</si>
  <si>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</si>
  <si>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</si>
  <si>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</si>
  <si>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</si>
  <si>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</si>
  <si>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</si>
  <si>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</si>
  <si>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</si>
  <si>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</si>
  <si>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</si>
  <si>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</si>
  <si>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</si>
  <si>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</si>
  <si>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</si>
  <si>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</si>
  <si>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</si>
  <si>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</si>
  <si>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</si>
  <si>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</si>
  <si>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</si>
  <si>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</si>
  <si>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</si>
  <si>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</si>
  <si>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</si>
  <si>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</si>
  <si>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</si>
  <si>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</si>
  <si>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</si>
  <si>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</si>
  <si>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</si>
  <si>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</si>
  <si>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</si>
  <si>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</si>
  <si>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</si>
  <si>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</si>
  <si>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</si>
  <si>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</si>
  <si>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</si>
  <si>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</si>
  <si>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</si>
  <si>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</si>
  <si>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</si>
  <si>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</si>
  <si>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</si>
  <si>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</si>
  <si>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</si>
  <si>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</si>
  <si>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</si>
  <si>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</si>
  <si>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</si>
  <si>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</si>
  <si>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</si>
  <si>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</si>
  <si>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</si>
  <si>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</si>
  <si>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</si>
  <si>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</si>
  <si>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</si>
  <si>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</si>
  <si>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</si>
  <si>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</si>
  <si>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</si>
  <si>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</si>
  <si>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</si>
  <si>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</si>
  <si>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</si>
  <si>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</si>
  <si>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</si>
  <si>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</si>
  <si>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</si>
  <si>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</si>
  <si>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</si>
  <si>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</si>
  <si>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</si>
  <si>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</si>
  <si>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</si>
  <si>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</si>
  <si>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</si>
  <si>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</si>
  <si>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</si>
  <si>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</si>
  <si>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</si>
  <si>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</si>
  <si>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</si>
  <si>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</si>
  <si>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</si>
  <si>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</si>
  <si>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</si>
  <si>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</si>
  <si>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</si>
  <si>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</si>
  <si>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</si>
  <si>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</si>
  <si>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</si>
  <si>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</si>
  <si>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</si>
  <si>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</si>
  <si>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</si>
  <si>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</si>
  <si>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</si>
  <si>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</si>
  <si>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</si>
  <si>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</si>
  <si>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</si>
  <si>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</si>
  <si>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</si>
  <si>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</si>
  <si>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</si>
  <si>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</si>
  <si>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</si>
  <si>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</si>
  <si>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</si>
  <si>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</si>
  <si>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</si>
  <si>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</si>
  <si>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</si>
  <si>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</si>
  <si>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</si>
  <si>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</si>
  <si>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</si>
  <si>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</si>
  <si>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</si>
  <si>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</si>
  <si>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</si>
  <si>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</si>
  <si>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</si>
  <si>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</si>
  <si>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</si>
  <si>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</si>
  <si>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</si>
  <si>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</si>
  <si>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</si>
  <si>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</si>
  <si>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</si>
  <si>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</si>
  <si>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</si>
  <si>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</si>
  <si>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</si>
  <si>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</si>
  <si>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</si>
  <si>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</si>
  <si>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</si>
  <si>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</si>
  <si>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</si>
  <si>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</si>
  <si>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</si>
  <si>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</si>
  <si>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</si>
  <si>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</si>
  <si>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</si>
  <si>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</si>
  <si>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</si>
  <si>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</si>
  <si>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</si>
  <si>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</si>
  <si>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</si>
  <si>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</si>
  <si>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</si>
  <si>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</si>
  <si>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</si>
  <si>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</si>
  <si>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</si>
  <si>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</si>
  <si>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</si>
  <si>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</si>
  <si>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</si>
  <si>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</si>
  <si>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</si>
  <si>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</si>
  <si>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</si>
  <si>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</si>
  <si>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</si>
  <si>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</si>
  <si>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</si>
  <si>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</si>
  <si>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</si>
  <si>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</si>
  <si>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</si>
  <si>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</si>
  <si>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</si>
  <si>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</si>
  <si>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</si>
  <si>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</si>
  <si>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</si>
  <si>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</si>
  <si>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</si>
  <si>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</si>
  <si>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</si>
  <si>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</si>
  <si>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</si>
  <si>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</si>
  <si>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</si>
  <si>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</si>
  <si>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</si>
  <si>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</si>
  <si>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</si>
  <si>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</si>
  <si>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</si>
  <si>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</si>
  <si>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</si>
  <si>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</si>
  <si>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</si>
  <si>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</si>
  <si>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</si>
  <si>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</si>
  <si>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</si>
  <si>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</si>
  <si>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</si>
  <si>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</si>
  <si>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</si>
  <si>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</si>
  <si>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</si>
  <si>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</si>
  <si>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</si>
  <si>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</si>
  <si>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</si>
  <si>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</si>
  <si>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</si>
  <si>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</si>
  <si>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</si>
  <si>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</si>
  <si>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</si>
  <si>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</si>
  <si>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</si>
  <si>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</si>
  <si>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</si>
  <si>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</si>
  <si>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</si>
  <si>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</si>
  <si>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</si>
  <si>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</si>
  <si>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</si>
  <si>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</si>
  <si>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</si>
  <si>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</si>
  <si>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</si>
  <si>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</si>
  <si>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</si>
  <si>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</si>
  <si>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</si>
  <si>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</si>
  <si>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</si>
  <si>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</si>
  <si>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</si>
  <si>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</si>
  <si>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</si>
  <si>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</si>
  <si>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</si>
  <si>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</si>
  <si>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</si>
  <si>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</si>
  <si>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</si>
  <si>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</si>
  <si>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</si>
  <si>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</si>
  <si>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</si>
  <si>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</si>
  <si>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</si>
  <si>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</si>
  <si>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</si>
  <si>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</si>
  <si>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</si>
  <si>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</si>
  <si>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</si>
  <si>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</si>
  <si>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</si>
  <si>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</si>
  <si>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</si>
  <si>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</si>
  <si>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</si>
  <si>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</si>
  <si>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</si>
  <si>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</si>
  <si>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</si>
  <si>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</si>
  <si>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</si>
  <si>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</si>
  <si>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</si>
  <si>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</si>
  <si>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</si>
  <si>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</si>
  <si>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</si>
  <si>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</si>
  <si>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</si>
  <si>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</si>
  <si>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</si>
  <si>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</si>
  <si>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</si>
  <si>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</si>
  <si>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</si>
  <si>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</si>
  <si>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</si>
  <si>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</si>
  <si>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</si>
  <si>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</si>
  <si>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</si>
  <si>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</si>
  <si>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</si>
  <si>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</si>
  <si>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</si>
  <si>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</si>
  <si>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</si>
  <si>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</si>
  <si>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</si>
  <si>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</si>
  <si>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</si>
  <si>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</si>
  <si>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</si>
  <si>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</si>
  <si>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</si>
  <si>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</si>
  <si>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</si>
  <si>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</si>
  <si>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</si>
  <si>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</si>
  <si>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</si>
  <si>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</si>
  <si>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</si>
  <si>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</si>
  <si>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</si>
  <si>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</si>
  <si>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</si>
  <si>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</si>
  <si>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</si>
  <si>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</si>
  <si>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</si>
  <si>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</si>
  <si>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</si>
  <si>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</si>
  <si>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</si>
  <si>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</si>
  <si>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</si>
  <si>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</si>
  <si>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</si>
  <si>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</si>
  <si>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</si>
  <si>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</si>
  <si>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</si>
  <si>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</si>
  <si>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</si>
  <si>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</si>
  <si>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</si>
  <si>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</si>
  <si>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</si>
  <si>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</si>
  <si>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</si>
  <si>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</si>
  <si>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</si>
  <si>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</si>
  <si>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</si>
  <si>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</si>
  <si>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</si>
  <si>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</si>
  <si>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</si>
  <si>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</si>
  <si>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</si>
  <si>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</si>
  <si>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</si>
  <si>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</si>
  <si>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</si>
  <si>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</si>
  <si>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</si>
  <si>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</si>
  <si>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</si>
  <si>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</si>
  <si>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</si>
  <si>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</si>
  <si>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</si>
  <si>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</si>
  <si>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</si>
  <si>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</si>
  <si>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</si>
  <si>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</si>
  <si>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</si>
  <si>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</si>
  <si>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</si>
  <si>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</si>
  <si>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</si>
  <si>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</si>
  <si>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</si>
  <si>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</si>
  <si>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</si>
  <si>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</si>
  <si>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</si>
  <si>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</si>
  <si>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</si>
  <si>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</si>
  <si>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</si>
  <si>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</si>
  <si>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</si>
  <si>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</si>
  <si>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</si>
  <si>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</si>
  <si>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</si>
  <si>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</si>
  <si>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</si>
  <si>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</si>
  <si>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</si>
  <si>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</si>
  <si>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</si>
  <si>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</si>
  <si>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</si>
  <si>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</si>
  <si>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</si>
  <si>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</si>
  <si>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</si>
  <si>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</si>
  <si>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</si>
  <si>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</si>
  <si>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</si>
  <si>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</si>
  <si>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</si>
  <si>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</si>
  <si>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</si>
  <si>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</si>
  <si>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</si>
  <si>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</si>
  <si>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</si>
  <si>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</si>
  <si>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</si>
  <si>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</si>
  <si>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</si>
  <si>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</si>
  <si>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</si>
  <si>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</si>
  <si>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</si>
  <si>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</si>
  <si>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</si>
  <si>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</si>
  <si>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</si>
  <si>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</si>
  <si>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</si>
  <si>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</si>
  <si>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</si>
  <si>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</si>
  <si>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</si>
  <si>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</si>
  <si>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</si>
  <si>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</si>
  <si>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</si>
  <si>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</si>
  <si>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</si>
  <si>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</si>
  <si>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</si>
  <si>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</si>
  <si>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</si>
  <si>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</si>
  <si>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</si>
  <si>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</si>
  <si>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</si>
  <si>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</si>
  <si>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</si>
  <si>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</si>
  <si>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</si>
  <si>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</si>
  <si>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</si>
  <si>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</si>
  <si>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</si>
  <si>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</si>
  <si>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</si>
  <si>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</si>
  <si>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</si>
  <si>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</si>
  <si>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</si>
  <si>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</si>
  <si>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</si>
  <si>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</si>
  <si>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</si>
  <si>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</si>
  <si>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</si>
  <si>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</si>
  <si>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</si>
  <si>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</si>
  <si>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</si>
  <si>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</si>
  <si>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</si>
  <si>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</si>
  <si>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</si>
  <si>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</si>
  <si>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</si>
  <si>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</si>
  <si>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</si>
  <si>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</si>
  <si>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</si>
  <si>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</si>
  <si>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</si>
  <si>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</si>
  <si>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</si>
  <si>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</si>
  <si>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</si>
  <si>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</si>
  <si>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</si>
  <si>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</si>
  <si>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</si>
  <si>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</si>
  <si>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</si>
  <si>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</si>
  <si>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</si>
  <si>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</si>
  <si>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</si>
  <si>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</si>
  <si>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</si>
  <si>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</si>
  <si>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</si>
  <si>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</si>
  <si>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</si>
  <si>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</si>
  <si>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</si>
  <si>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</si>
  <si>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</si>
  <si>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</si>
  <si>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</si>
  <si>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</si>
  <si>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</si>
  <si>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</si>
  <si>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</si>
  <si>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</si>
  <si>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</si>
  <si>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</si>
  <si>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</si>
  <si>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</si>
  <si>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</si>
  <si>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</si>
  <si>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</si>
  <si>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</si>
  <si>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</si>
  <si>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</si>
  <si>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</si>
  <si>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</si>
  <si>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</si>
  <si>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</si>
  <si>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</si>
  <si>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</si>
  <si>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</si>
  <si>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</si>
  <si>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</si>
  <si>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</si>
  <si>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</si>
  <si>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</si>
  <si>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</si>
  <si>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</si>
  <si>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</si>
  <si>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</si>
  <si>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</si>
  <si>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</si>
  <si>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</si>
  <si>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</si>
  <si>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</si>
  <si>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</si>
  <si>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</si>
  <si>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</si>
  <si>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</si>
  <si>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</si>
  <si>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</si>
  <si>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</si>
  <si>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</si>
  <si>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</si>
  <si>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</si>
  <si>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</si>
  <si>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</si>
  <si>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</si>
  <si>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</si>
  <si>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</si>
  <si>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</si>
  <si>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</si>
  <si>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</si>
  <si>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</si>
  <si>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</si>
  <si>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</si>
  <si>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</si>
  <si>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</si>
  <si>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</si>
  <si>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</si>
  <si>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</si>
  <si>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</si>
  <si>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</si>
  <si>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</si>
  <si>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</si>
  <si>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</si>
  <si>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</si>
  <si>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</si>
  <si>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</si>
  <si>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</si>
  <si>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</si>
  <si>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</si>
  <si>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</si>
  <si>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</si>
  <si>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</si>
  <si>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</si>
  <si>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</si>
  <si>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</si>
  <si>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</si>
  <si>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</si>
  <si>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</si>
  <si>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</si>
  <si>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</si>
  <si>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</si>
  <si>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</si>
  <si>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</si>
  <si>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</si>
  <si>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</si>
  <si>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</si>
  <si>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</si>
  <si>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</si>
  <si>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</si>
  <si>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</si>
  <si>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</si>
  <si>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</si>
  <si>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</si>
  <si>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</si>
  <si>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</si>
  <si>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</si>
  <si>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</si>
  <si>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</si>
  <si>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</si>
  <si>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</si>
  <si>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</si>
  <si>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</si>
  <si>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</si>
  <si>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</si>
  <si>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</si>
  <si>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</si>
  <si>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</si>
  <si>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</si>
  <si>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</si>
  <si>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</si>
  <si>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</si>
  <si>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</si>
  <si>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</si>
  <si>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</si>
  <si>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</si>
  <si>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</si>
  <si>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</si>
  <si>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</si>
  <si>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</si>
  <si>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</si>
  <si>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</si>
  <si>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</si>
  <si>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</si>
  <si>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</si>
  <si>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</si>
  <si>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</si>
  <si>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</si>
  <si>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</si>
  <si>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</si>
  <si>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</si>
  <si>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</si>
  <si>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</si>
  <si>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</si>
  <si>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</si>
  <si>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</si>
  <si>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</si>
  <si>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</si>
  <si>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</si>
  <si>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</si>
  <si>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</si>
  <si>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</si>
  <si>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</si>
  <si>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</si>
  <si>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</si>
  <si>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</si>
  <si>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</si>
  <si>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</si>
  <si>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</si>
  <si>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</si>
  <si>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</si>
  <si>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</si>
  <si>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</si>
  <si>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</si>
  <si>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</si>
  <si>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</si>
  <si>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</si>
  <si>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</si>
  <si>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</si>
  <si>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</si>
  <si>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</si>
  <si>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</si>
  <si>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</si>
  <si>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</si>
  <si>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</si>
  <si>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</si>
  <si>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</si>
  <si>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</si>
  <si>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</si>
  <si>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</si>
  <si>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</si>
  <si>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</si>
  <si>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</si>
  <si>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</si>
  <si>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</si>
  <si>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</si>
  <si>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</si>
  <si>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</si>
  <si>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</si>
  <si>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</si>
  <si>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</si>
  <si>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</si>
  <si>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</si>
  <si>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</si>
  <si>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</si>
  <si>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</si>
  <si>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</si>
  <si>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</si>
  <si>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</si>
  <si>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</si>
  <si>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</si>
  <si>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</si>
  <si>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</si>
  <si>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</si>
  <si>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</si>
  <si>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</si>
  <si>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</si>
  <si>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</si>
  <si>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</si>
  <si>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</si>
  <si>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</si>
  <si>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</si>
  <si>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</si>
  <si>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</si>
  <si>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</si>
  <si>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</si>
  <si>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</si>
  <si>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</si>
  <si>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</si>
  <si>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</si>
  <si>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</si>
  <si>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</si>
  <si>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</si>
  <si>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</si>
  <si>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</si>
  <si>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</si>
  <si>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</si>
  <si>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</si>
  <si>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</si>
  <si>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</si>
  <si>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</si>
  <si>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</si>
  <si>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</si>
  <si>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</si>
  <si>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</si>
  <si>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</si>
  <si>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</si>
  <si>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</si>
  <si>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</si>
  <si>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</si>
  <si>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</si>
  <si>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</si>
  <si>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</si>
  <si>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</si>
  <si>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</si>
  <si>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</si>
  <si>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</si>
  <si>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</si>
  <si>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</si>
  <si>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</si>
  <si>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</si>
  <si>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</si>
  <si>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</si>
  <si>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</si>
  <si>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</si>
  <si>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</si>
  <si>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</si>
  <si>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</si>
  <si>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</si>
  <si>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</si>
  <si>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</si>
  <si>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</si>
  <si>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</si>
  <si>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</si>
  <si>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</si>
  <si>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</si>
  <si>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</si>
  <si>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</si>
  <si>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</si>
  <si>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</si>
  <si>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</si>
  <si>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</si>
  <si>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</si>
  <si>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</si>
  <si>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</si>
  <si>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</si>
  <si>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</si>
  <si>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</si>
  <si>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</si>
  <si>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</si>
  <si>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</si>
  <si>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</si>
  <si>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</si>
  <si>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</si>
  <si>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</si>
  <si>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</si>
  <si>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</si>
  <si>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</si>
  <si>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</si>
  <si>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</si>
  <si>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</si>
  <si>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</si>
  <si>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</si>
  <si>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</si>
  <si>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</si>
  <si>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</si>
  <si>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</si>
  <si>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</si>
  <si>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</si>
  <si>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</si>
  <si>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</si>
  <si>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</si>
  <si>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</si>
  <si>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</si>
  <si>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</si>
  <si>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</si>
  <si>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</si>
  <si>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</si>
  <si>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</si>
  <si>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</si>
  <si>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</si>
  <si>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</si>
  <si>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</si>
  <si>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</si>
  <si>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</si>
  <si>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</si>
  <si>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</si>
  <si>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</si>
  <si>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</si>
  <si>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</si>
  <si>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</si>
  <si>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</si>
  <si>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</si>
  <si>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</si>
  <si>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</si>
  <si>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</si>
  <si>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</si>
  <si>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</si>
  <si>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</si>
  <si>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</si>
  <si>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</si>
  <si>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</si>
  <si>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</si>
  <si>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</si>
  <si>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</si>
  <si>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</si>
  <si>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</si>
  <si>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</si>
  <si>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</si>
  <si>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</si>
  <si>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</si>
  <si>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</si>
  <si>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</si>
  <si>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</si>
  <si>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</si>
  <si>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</si>
  <si>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</si>
  <si>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</si>
  <si>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</si>
  <si>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</si>
  <si>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</si>
  <si>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</si>
  <si>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</si>
  <si>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</si>
  <si>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</si>
  <si>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</si>
  <si>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</si>
  <si>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</si>
  <si>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</si>
  <si>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</si>
  <si>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</si>
  <si>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</si>
  <si>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</si>
  <si>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</si>
  <si>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</si>
  <si>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</si>
  <si>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</si>
  <si>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</si>
  <si>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</si>
  <si>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</si>
  <si>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</si>
  <si>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</si>
  <si>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</si>
  <si>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</si>
  <si>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</si>
  <si>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</si>
  <si>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</si>
  <si>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</si>
  <si>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</si>
  <si>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</si>
  <si>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</si>
  <si>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</si>
  <si>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</si>
  <si>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</si>
  <si>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</si>
  <si>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</si>
  <si>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</si>
  <si>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</si>
  <si>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</si>
  <si>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</si>
  <si>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</si>
  <si>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</si>
  <si>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</si>
  <si>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</si>
  <si>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</si>
  <si>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</si>
  <si>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</si>
  <si>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</si>
  <si>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</si>
  <si>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</si>
  <si>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</si>
  <si>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</si>
  <si>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</si>
  <si>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</si>
  <si>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</si>
  <si>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</si>
  <si>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</si>
  <si>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</si>
  <si>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</si>
  <si>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</si>
  <si>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</si>
  <si>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</si>
  <si>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</si>
  <si>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</si>
  <si>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</si>
  <si>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</si>
  <si>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</si>
  <si>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</si>
  <si>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</si>
  <si>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</si>
  <si>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</si>
  <si>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</si>
  <si>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</si>
  <si>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</si>
  <si>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</si>
  <si>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</si>
  <si>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</si>
  <si>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</si>
  <si>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</si>
  <si>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</si>
  <si>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</si>
  <si>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</si>
  <si>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</si>
  <si>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</si>
  <si>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</si>
  <si>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</si>
  <si>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</si>
  <si>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</si>
  <si>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</si>
  <si>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</si>
  <si>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</si>
  <si>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</si>
  <si>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</si>
  <si>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</si>
  <si>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</si>
  <si>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</si>
  <si>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</si>
  <si>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</si>
  <si>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</si>
  <si>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</si>
  <si>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</si>
  <si>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</si>
  <si>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</si>
  <si>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</si>
  <si>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</si>
  <si>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</si>
  <si>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</si>
  <si>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</si>
  <si>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</si>
  <si>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</si>
  <si>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</si>
  <si>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</si>
  <si>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</si>
  <si>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</si>
  <si>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</si>
  <si>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</si>
  <si>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</si>
  <si>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</si>
  <si>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</si>
  <si>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</si>
  <si>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</si>
  <si>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</si>
  <si>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</si>
  <si>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</si>
  <si>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</si>
  <si>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</si>
  <si>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</si>
  <si>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</si>
  <si>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</si>
  <si>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</si>
  <si>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</si>
  <si>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</si>
  <si>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</si>
  <si>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</si>
  <si>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</si>
  <si>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</si>
  <si>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</si>
  <si>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</si>
  <si>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</si>
  <si>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</si>
  <si>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</si>
  <si>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</si>
  <si>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</si>
  <si>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</si>
  <si>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</si>
  <si>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</si>
  <si>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</si>
  <si>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</si>
  <si>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</si>
  <si>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</si>
  <si>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</si>
  <si>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</si>
  <si>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</si>
  <si>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</si>
  <si>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</si>
  <si>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</si>
  <si>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</si>
  <si>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</si>
  <si>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</si>
  <si>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</si>
  <si>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</si>
  <si>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</si>
  <si>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</si>
  <si>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</si>
  <si>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</si>
  <si>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</si>
  <si>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</si>
  <si>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</si>
  <si>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</si>
  <si>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</si>
  <si>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</si>
  <si>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</si>
  <si>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</si>
  <si>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</si>
  <si>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</si>
  <si>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</si>
  <si>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</si>
  <si>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</si>
  <si>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</si>
  <si>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</si>
  <si>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</si>
  <si>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</si>
  <si>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</si>
  <si>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</si>
  <si>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</si>
  <si>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</si>
  <si>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</si>
  <si>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</si>
  <si>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</si>
  <si>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</si>
  <si>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</si>
  <si>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</si>
  <si>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</si>
  <si>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</si>
  <si>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</si>
  <si>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</si>
  <si>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</si>
  <si>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</si>
  <si>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</si>
  <si>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</si>
  <si>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</si>
  <si>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</si>
  <si>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</si>
  <si>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</si>
  <si>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</si>
  <si>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</si>
  <si>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</si>
  <si>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</si>
  <si>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</si>
  <si>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</si>
  <si>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</si>
  <si>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</si>
  <si>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</si>
  <si>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</si>
  <si>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</si>
  <si>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</si>
  <si>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</si>
  <si>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</si>
  <si>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</si>
  <si>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</si>
  <si>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</si>
  <si>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</si>
  <si>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</si>
  <si>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</si>
  <si>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</si>
  <si>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</si>
  <si>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</si>
  <si>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</si>
  <si>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</si>
  <si>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</si>
  <si>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</si>
  <si>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</si>
  <si>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</si>
  <si>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</si>
  <si>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</si>
  <si>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</si>
  <si>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</si>
  <si>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</si>
  <si>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</si>
  <si>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</si>
  <si>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</si>
  <si>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</si>
  <si>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</si>
  <si>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</si>
  <si>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</si>
  <si>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</si>
  <si>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</si>
  <si>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</si>
  <si>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</si>
  <si>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</si>
  <si>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</si>
  <si>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</si>
  <si>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</si>
  <si>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</si>
  <si>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</si>
  <si>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</si>
  <si>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</si>
  <si>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</si>
  <si>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</si>
  <si>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</si>
  <si>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</si>
  <si>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</si>
  <si>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</si>
  <si>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</si>
  <si>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</si>
  <si>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</si>
  <si>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</si>
  <si>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</si>
  <si>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</si>
  <si>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</si>
  <si>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</si>
  <si>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</si>
  <si>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</si>
  <si>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</si>
  <si>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</si>
  <si>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</si>
  <si>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</si>
  <si>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</si>
  <si>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</si>
  <si>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</si>
  <si>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</si>
  <si>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</si>
  <si>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</si>
  <si>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</si>
  <si>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</si>
  <si>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</si>
  <si>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</si>
  <si>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</si>
  <si>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</si>
  <si>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</si>
  <si>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</si>
  <si>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</si>
  <si>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</si>
  <si>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</si>
  <si>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</si>
  <si>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</si>
  <si>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</si>
  <si>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</si>
  <si>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</si>
  <si>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</si>
  <si>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</si>
  <si>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</si>
  <si>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</si>
  <si>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</si>
  <si>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</si>
  <si>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</si>
  <si>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</si>
  <si>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</si>
  <si>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</si>
  <si>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</si>
  <si>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</si>
  <si>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</si>
  <si>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</si>
  <si>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</si>
  <si>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</si>
  <si>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</si>
  <si>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</si>
  <si>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</si>
  <si>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</si>
  <si>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</si>
  <si>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</si>
  <si>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</si>
  <si>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</si>
  <si>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</si>
  <si>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</si>
  <si>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</si>
  <si>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</si>
  <si>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</si>
  <si>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</si>
  <si>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</si>
  <si>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</si>
  <si>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</si>
  <si>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</si>
  <si>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</si>
  <si>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</si>
  <si>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</si>
  <si>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</si>
  <si>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</si>
  <si>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</si>
  <si>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</si>
  <si>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</si>
  <si>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</si>
  <si>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</si>
  <si>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</si>
  <si>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</si>
  <si>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</si>
  <si>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</si>
  <si>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</si>
  <si>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</si>
  <si>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</si>
  <si>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</si>
  <si>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</si>
  <si>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</si>
  <si>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</si>
  <si>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</si>
  <si>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</si>
  <si>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</si>
  <si>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</si>
  <si>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</si>
  <si>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</si>
  <si>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</si>
  <si>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</si>
  <si>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</si>
  <si>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</si>
  <si>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</si>
  <si>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</si>
  <si>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</si>
  <si>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</si>
  <si>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</si>
  <si>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</si>
  <si>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</si>
  <si>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</si>
  <si>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</si>
  <si>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</si>
  <si>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</si>
  <si>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</si>
  <si>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</si>
  <si>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</si>
  <si>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</si>
  <si>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</si>
  <si>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</si>
  <si>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</si>
  <si>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</si>
  <si>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</si>
  <si>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</si>
  <si>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</si>
  <si>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</si>
  <si>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</si>
  <si>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</si>
  <si>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</si>
  <si>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</si>
  <si>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</si>
  <si>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</si>
  <si>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</si>
  <si>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</si>
  <si>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</si>
  <si>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</si>
  <si>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</si>
  <si>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</si>
  <si>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</si>
  <si>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</si>
  <si>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</si>
  <si>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</si>
  <si>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</si>
  <si>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</si>
  <si>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</si>
  <si>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</si>
  <si>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</si>
  <si>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</si>
  <si>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</si>
  <si>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</si>
  <si>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</si>
  <si>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</si>
  <si>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</si>
  <si>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</si>
  <si>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</si>
  <si>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</si>
  <si>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</si>
  <si>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</si>
  <si>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</si>
  <si>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</si>
  <si>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</si>
  <si>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</si>
  <si>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</si>
  <si>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</si>
  <si>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</si>
  <si>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</si>
  <si>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</si>
  <si>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</si>
  <si>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</si>
  <si>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</si>
  <si>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</si>
  <si>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</si>
  <si>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</si>
  <si>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</si>
  <si>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</si>
  <si>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</si>
  <si>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</si>
  <si>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</si>
  <si>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</si>
  <si>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</si>
  <si>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</si>
  <si>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</si>
  <si>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</si>
  <si>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</si>
  <si>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</si>
  <si>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</si>
  <si>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</si>
  <si>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</si>
  <si>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</si>
  <si>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</si>
  <si>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</si>
  <si>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</si>
  <si>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</si>
  <si>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</si>
  <si>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</si>
  <si>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</si>
  <si>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</si>
  <si>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</si>
  <si>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</si>
  <si>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</si>
  <si>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</si>
  <si>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</si>
  <si>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</si>
  <si>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</si>
  <si>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</si>
  <si>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</si>
  <si>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</si>
  <si>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</si>
  <si>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</si>
  <si>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</si>
  <si>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</si>
  <si>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</si>
  <si>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</si>
  <si>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</si>
  <si>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</si>
  <si>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</si>
  <si>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</si>
  <si>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</si>
  <si>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</si>
  <si>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</si>
  <si>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</si>
  <si>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</si>
  <si>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</si>
  <si>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</si>
  <si>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</si>
  <si>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</si>
  <si>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</si>
  <si>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</si>
  <si>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</si>
  <si>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</si>
  <si>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</si>
  <si>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</si>
  <si>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</si>
  <si>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</si>
  <si>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</si>
  <si>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</si>
  <si>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</si>
  <si>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</si>
  <si>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</si>
  <si>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</si>
  <si>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</si>
  <si>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</si>
  <si>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</si>
  <si>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</si>
  <si>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</si>
  <si>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</si>
  <si>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</si>
  <si>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</si>
  <si>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</si>
  <si>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</si>
  <si>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</si>
  <si>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</si>
  <si>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</si>
  <si>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</si>
  <si>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</si>
  <si>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</si>
  <si>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</si>
  <si>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</si>
  <si>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</si>
  <si>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</si>
  <si>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</si>
  <si>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</si>
  <si>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</si>
  <si>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</si>
  <si>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</si>
  <si>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</si>
  <si>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</si>
  <si>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</si>
  <si>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</si>
  <si>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</si>
  <si>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</si>
  <si>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</si>
  <si>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</si>
  <si>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</si>
  <si>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</si>
  <si>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</si>
  <si>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</si>
  <si>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</si>
  <si>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</si>
  <si>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</si>
  <si>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</si>
  <si>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</si>
  <si>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</si>
  <si>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</si>
  <si>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</si>
  <si>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</si>
  <si>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</si>
  <si>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</si>
  <si>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</si>
  <si>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</si>
  <si>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</si>
  <si>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</si>
  <si>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</si>
  <si>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</si>
  <si>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</si>
  <si>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</si>
  <si>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</si>
  <si>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</si>
  <si>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</si>
  <si>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</si>
  <si>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</si>
  <si>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</si>
  <si>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</si>
  <si>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</si>
  <si>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</si>
  <si>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</si>
  <si>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</si>
  <si>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</si>
  <si>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</si>
  <si>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</si>
  <si>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</si>
  <si>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</si>
  <si>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</si>
  <si>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</si>
  <si>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</si>
  <si>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</si>
  <si>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</si>
  <si>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</si>
  <si>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</si>
  <si>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</si>
  <si>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</si>
  <si>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</si>
  <si>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</si>
  <si>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</si>
  <si>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</si>
  <si>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</si>
  <si>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</si>
  <si>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</si>
  <si>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</si>
  <si>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</si>
  <si>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</si>
  <si>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</si>
  <si>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</si>
  <si>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</si>
  <si>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</si>
  <si>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</si>
  <si>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</si>
  <si>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</si>
  <si>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</si>
  <si>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</si>
  <si>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</si>
  <si>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</si>
  <si>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</si>
  <si>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</si>
  <si>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</si>
  <si>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</si>
  <si>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</si>
  <si>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</si>
  <si>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</si>
  <si>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</si>
  <si>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</si>
  <si>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</si>
  <si>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</si>
  <si>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</si>
  <si>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</si>
  <si>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</si>
  <si>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</si>
  <si>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</si>
  <si>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</si>
  <si>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</si>
  <si>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</si>
  <si>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</si>
  <si>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</si>
  <si>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</si>
  <si>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</si>
  <si>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</si>
  <si>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</si>
  <si>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</si>
  <si>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</si>
  <si>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</si>
  <si>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</si>
  <si>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</si>
  <si>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</si>
  <si>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</si>
  <si>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</si>
  <si>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</si>
  <si>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</si>
  <si>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</si>
  <si>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</si>
  <si>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</si>
  <si>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</si>
  <si>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</si>
  <si>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</si>
  <si>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</si>
  <si>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</si>
  <si>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</si>
  <si>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</si>
  <si>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</si>
  <si>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</si>
  <si>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</si>
  <si>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</si>
  <si>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</si>
  <si>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</si>
  <si>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</si>
  <si>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</si>
  <si>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</si>
  <si>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</si>
  <si>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</si>
  <si>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</si>
  <si>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</si>
  <si>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</si>
  <si>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</si>
  <si>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</si>
  <si>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</si>
  <si>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</si>
  <si>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</si>
  <si>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</si>
  <si>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</si>
  <si>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</si>
  <si>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</si>
  <si>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</si>
  <si>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</si>
  <si>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</si>
  <si>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</si>
  <si>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</si>
  <si>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</si>
  <si>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</si>
  <si>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</si>
  <si>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</si>
  <si>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</si>
  <si>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</si>
  <si>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</si>
  <si>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</si>
  <si>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</si>
  <si>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</si>
  <si>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</si>
  <si>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</si>
  <si>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</si>
  <si>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</si>
  <si>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</si>
  <si>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</si>
  <si>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</si>
  <si>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</si>
  <si>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</si>
  <si>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</si>
  <si>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</si>
  <si>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</si>
  <si>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</si>
  <si>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</si>
  <si>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</si>
  <si>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</si>
  <si>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</si>
  <si>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</si>
  <si>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</si>
  <si>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</si>
  <si>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</si>
  <si>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</si>
  <si>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</si>
  <si>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</si>
  <si>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</si>
  <si>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</si>
  <si>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</si>
  <si>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</si>
  <si>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</si>
  <si>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</si>
  <si>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</si>
  <si>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</si>
  <si>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</si>
  <si>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</si>
  <si>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</si>
  <si>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</si>
  <si>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</si>
  <si>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</si>
  <si>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</si>
  <si>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</si>
  <si>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</si>
  <si>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</si>
  <si>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</si>
  <si>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</si>
  <si>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</si>
  <si>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</si>
  <si>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</si>
  <si>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</si>
  <si>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</si>
  <si>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</si>
  <si>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</si>
  <si>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</si>
  <si>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</si>
  <si>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</si>
  <si>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</si>
  <si>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</si>
  <si>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</si>
  <si>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</si>
  <si>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</si>
  <si>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</si>
  <si>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</si>
  <si>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</si>
  <si>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</si>
  <si>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</si>
  <si>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</si>
  <si>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</si>
  <si>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</si>
  <si>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</si>
  <si>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</si>
  <si>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</si>
  <si>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</si>
  <si>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</si>
  <si>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</si>
  <si>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</si>
  <si>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</si>
  <si>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</si>
  <si>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</si>
  <si>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</si>
  <si>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</si>
  <si>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</si>
  <si>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</si>
  <si>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</si>
  <si>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</si>
  <si>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</si>
  <si>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</si>
  <si>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</si>
  <si>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</si>
  <si>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</si>
  <si>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</si>
  <si>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</si>
  <si>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</si>
  <si>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</si>
  <si>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</si>
  <si>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</si>
  <si>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</si>
  <si>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</si>
  <si>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</si>
  <si>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</si>
  <si>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</si>
  <si>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</si>
  <si>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</si>
  <si>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</si>
  <si>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</si>
  <si>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</si>
  <si>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</si>
  <si>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</si>
  <si>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</si>
  <si>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</si>
  <si>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</si>
  <si>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</si>
  <si>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</si>
  <si>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</si>
  <si>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</si>
  <si>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</si>
  <si>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</si>
  <si>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</si>
  <si>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</si>
  <si>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</si>
  <si>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</si>
  <si>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</si>
  <si>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</si>
  <si>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</si>
  <si>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</si>
  <si>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</si>
  <si>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</si>
  <si>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</si>
  <si>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</si>
  <si>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</si>
  <si>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</si>
  <si>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</si>
  <si>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</si>
  <si>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</si>
  <si>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</si>
  <si>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</si>
  <si>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</si>
  <si>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</si>
  <si>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</si>
  <si>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</si>
  <si>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</si>
  <si>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</si>
  <si>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</si>
  <si>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</si>
  <si>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</si>
  <si>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</si>
  <si>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</si>
  <si>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</si>
  <si>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</si>
  <si>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</si>
  <si>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</si>
  <si>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</si>
  <si>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</si>
  <si>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</si>
  <si>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</si>
  <si>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</si>
  <si>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</si>
  <si>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</si>
  <si>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</si>
  <si>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</si>
  <si>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</si>
  <si>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</si>
  <si>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</si>
  <si>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</si>
  <si>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</si>
  <si>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</si>
  <si>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</si>
  <si>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</si>
  <si>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</si>
  <si>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</si>
  <si>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</si>
  <si>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</si>
  <si>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</si>
  <si>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</si>
  <si>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</si>
  <si>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</si>
  <si>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</si>
  <si>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</si>
  <si>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</si>
  <si>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</si>
  <si>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</si>
  <si>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</si>
  <si>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</si>
  <si>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</si>
  <si>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</si>
  <si>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</si>
  <si>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</si>
  <si>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</si>
  <si>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</si>
  <si>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</si>
  <si>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</si>
  <si>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</si>
  <si>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</si>
  <si>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</si>
  <si>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</si>
  <si>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</si>
  <si>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</si>
  <si>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</si>
  <si>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</si>
  <si>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</si>
  <si>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</si>
  <si>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</si>
  <si>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</si>
  <si>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</si>
  <si>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</si>
  <si>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</si>
  <si>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</si>
  <si>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</si>
  <si>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</si>
  <si>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</si>
  <si>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</si>
  <si>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</si>
  <si>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</si>
  <si>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</si>
  <si>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</si>
  <si>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</si>
  <si>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</si>
  <si>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</si>
  <si>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</si>
  <si>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</si>
  <si>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</si>
  <si>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</si>
  <si>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</si>
  <si>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</si>
  <si>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</si>
  <si>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</si>
  <si>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</si>
  <si>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</si>
  <si>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</si>
  <si>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</si>
  <si>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</si>
  <si>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</si>
  <si>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</si>
  <si>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</si>
  <si>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</si>
  <si>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</si>
  <si>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</si>
  <si>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</si>
  <si>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</si>
  <si>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</si>
  <si>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</si>
  <si>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</si>
  <si>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</si>
  <si>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</si>
  <si>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</si>
  <si>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</si>
  <si>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</si>
  <si>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</si>
  <si>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</si>
  <si>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</si>
  <si>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</si>
  <si>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</si>
  <si>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</si>
  <si>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</si>
  <si>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</si>
  <si>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</si>
  <si>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</si>
  <si>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</si>
  <si>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</si>
  <si>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</si>
  <si>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</si>
  <si>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</si>
  <si>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</si>
  <si>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</si>
  <si>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</si>
  <si>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</si>
  <si>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</si>
  <si>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</si>
  <si>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</si>
  <si>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</si>
  <si>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</si>
  <si>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</si>
  <si>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</si>
  <si>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</si>
  <si>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</si>
  <si>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</si>
  <si>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</si>
  <si>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</si>
  <si>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</si>
  <si>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</si>
  <si>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</si>
  <si>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</si>
  <si>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</si>
  <si>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</si>
  <si>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</si>
  <si>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</si>
  <si>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</si>
  <si>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</si>
  <si>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</si>
  <si>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</si>
  <si>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</si>
  <si>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</si>
  <si>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</si>
  <si>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</si>
  <si>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</si>
  <si>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</si>
  <si>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</si>
  <si>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</si>
  <si>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</si>
  <si>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</si>
  <si>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</si>
  <si>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</si>
  <si>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</si>
  <si>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</si>
  <si>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</si>
  <si>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</si>
  <si>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</si>
  <si>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</si>
  <si>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</si>
  <si>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</si>
  <si>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</si>
  <si>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</si>
  <si>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</si>
  <si>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</si>
  <si>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</si>
  <si>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</si>
  <si>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</si>
  <si>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</si>
  <si>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</si>
  <si>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</si>
  <si>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</si>
  <si>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</si>
  <si>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</si>
  <si>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</si>
  <si>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</si>
  <si>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</si>
  <si>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</si>
  <si>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</si>
  <si>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</si>
  <si>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</si>
  <si>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</si>
  <si>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</si>
  <si>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</si>
  <si>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</si>
  <si>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</si>
  <si>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</si>
  <si>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</si>
  <si>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</si>
  <si>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</si>
  <si>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</si>
  <si>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</si>
  <si>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</si>
  <si>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</si>
  <si>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</si>
  <si>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</si>
  <si>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</si>
  <si>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</si>
  <si>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</si>
  <si>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</si>
  <si>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</si>
  <si>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</si>
  <si>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</si>
  <si>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</si>
  <si>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</si>
  <si>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</si>
  <si>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</si>
  <si>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</si>
  <si>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</si>
  <si>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</si>
  <si>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</si>
  <si>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</si>
  <si>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</si>
  <si>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</si>
  <si>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</si>
  <si>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</si>
  <si>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</si>
  <si>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</si>
  <si>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</si>
  <si>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</si>
  <si>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</si>
  <si>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</si>
  <si>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</si>
  <si>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</si>
  <si>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</si>
  <si>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</si>
  <si>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</si>
  <si>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</si>
  <si>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</si>
  <si>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</si>
  <si>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</si>
  <si>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</si>
  <si>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</si>
  <si>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</si>
  <si>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</si>
  <si>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</si>
  <si>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</si>
  <si>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</si>
  <si>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</si>
  <si>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</si>
  <si>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</si>
  <si>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</si>
  <si>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</si>
  <si>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</si>
  <si>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</si>
  <si>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</si>
  <si>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</si>
  <si>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</si>
  <si>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</si>
  <si>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</si>
  <si>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</si>
  <si>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</si>
  <si>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</si>
  <si>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</si>
  <si>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</si>
  <si>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</si>
  <si>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</si>
  <si>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</si>
  <si>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</si>
  <si>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</si>
  <si>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</si>
  <si>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</si>
  <si>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</si>
  <si>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</si>
  <si>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</si>
  <si>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</si>
  <si>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</si>
  <si>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</si>
  <si>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</si>
  <si>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</si>
  <si>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</si>
  <si>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</si>
  <si>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</si>
  <si>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</si>
  <si>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</si>
  <si>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</si>
  <si>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</si>
  <si>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</si>
  <si>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</si>
  <si>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</si>
  <si>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</si>
  <si>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</si>
  <si>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</si>
  <si>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</si>
  <si>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</si>
  <si>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</si>
  <si>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</si>
  <si>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</si>
  <si>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</si>
  <si>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</si>
  <si>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</si>
  <si>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</si>
  <si>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</si>
  <si>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</si>
  <si>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</si>
  <si>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</si>
  <si>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</si>
  <si>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</si>
  <si>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</si>
  <si>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</si>
  <si>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</si>
  <si>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</si>
  <si>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</si>
  <si>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</si>
  <si>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</si>
  <si>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</si>
  <si>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</si>
  <si>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</si>
  <si>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</si>
  <si>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</si>
  <si>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</si>
  <si>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</si>
  <si>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</si>
  <si>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</si>
  <si>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</si>
  <si>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</si>
  <si>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</si>
  <si>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</si>
  <si>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</si>
  <si>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</si>
  <si>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</si>
  <si>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</si>
  <si>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</si>
  <si>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</si>
  <si>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</si>
  <si>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</si>
  <si>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</si>
  <si>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</si>
  <si>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</si>
  <si>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</si>
  <si>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</si>
  <si>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</si>
  <si>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</si>
  <si>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</si>
  <si>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</si>
  <si>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</si>
  <si>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</si>
  <si>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</si>
  <si>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</si>
  <si>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</si>
  <si>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</si>
  <si>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</si>
  <si>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</si>
  <si>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</si>
  <si>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</si>
  <si>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</si>
  <si>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</si>
  <si>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</si>
  <si>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</si>
  <si>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</si>
  <si>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</si>
  <si>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</si>
  <si>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</si>
  <si>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</si>
  <si>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</si>
  <si>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</si>
  <si>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</si>
  <si>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</si>
  <si>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</si>
  <si>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</si>
  <si>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</si>
  <si>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</si>
  <si>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</si>
  <si>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</si>
  <si>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</si>
  <si>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</si>
  <si>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</si>
  <si>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</si>
  <si>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</si>
  <si>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</si>
  <si>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</si>
  <si>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</si>
  <si>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</si>
  <si>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</si>
  <si>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</si>
  <si>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</si>
  <si>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</si>
  <si>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</si>
  <si>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</si>
  <si>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</si>
  <si>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</si>
  <si>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</si>
  <si>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</si>
  <si>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</si>
  <si>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</si>
  <si>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</si>
  <si>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</si>
  <si>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</si>
  <si>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</si>
  <si>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</si>
  <si>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</si>
  <si>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</si>
  <si>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</si>
  <si>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</si>
  <si>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</si>
  <si>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</si>
  <si>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</si>
  <si>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</si>
  <si>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</si>
  <si>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</si>
  <si>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</si>
  <si>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</si>
  <si>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</si>
  <si>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</si>
  <si>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</si>
  <si>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</si>
  <si>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</si>
  <si>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</si>
  <si>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</si>
  <si>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</si>
  <si>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</si>
  <si>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</si>
  <si>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</si>
  <si>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</si>
  <si>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</si>
  <si>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</si>
  <si>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</si>
  <si>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</si>
  <si>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</si>
  <si>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</si>
  <si>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</si>
  <si>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</si>
  <si>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</si>
  <si>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</si>
  <si>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</si>
  <si>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</si>
  <si>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</si>
  <si>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</si>
  <si>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</si>
  <si>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</si>
  <si>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</si>
  <si>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</si>
  <si>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</si>
  <si>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</si>
  <si>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</si>
  <si>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</si>
  <si>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</si>
  <si>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</si>
  <si>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</si>
  <si>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</si>
  <si>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</si>
  <si>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</si>
  <si>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</si>
  <si>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</si>
  <si>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</si>
  <si>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</si>
  <si>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</si>
  <si>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</si>
  <si>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</si>
  <si>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</si>
  <si>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</si>
  <si>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</si>
  <si>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</si>
  <si>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</si>
  <si>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</si>
  <si>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</si>
  <si>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</si>
  <si>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</si>
  <si>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</si>
  <si>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</si>
  <si>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</si>
  <si>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</si>
  <si>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</si>
  <si>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</si>
  <si>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</si>
  <si>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</si>
  <si>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</si>
  <si>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</si>
  <si>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</si>
  <si>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</si>
  <si>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</si>
  <si>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</si>
  <si>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</si>
  <si>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</si>
  <si>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</si>
  <si>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</si>
  <si>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</si>
  <si>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</si>
  <si>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</si>
  <si>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</si>
  <si>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</si>
  <si>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</si>
  <si>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</si>
  <si>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</si>
  <si>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</si>
  <si>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</si>
  <si>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</si>
  <si>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</si>
  <si>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</si>
  <si>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</si>
  <si>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</si>
  <si>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</si>
  <si>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</si>
  <si>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</si>
  <si>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</si>
  <si>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</si>
  <si>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</si>
  <si>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</si>
  <si>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</si>
  <si>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</si>
  <si>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</si>
  <si>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</si>
  <si>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</si>
  <si>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</si>
  <si>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</si>
  <si>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</si>
  <si>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</si>
  <si>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</si>
  <si>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</si>
  <si>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</si>
  <si>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</si>
  <si>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</si>
  <si>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</si>
  <si>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</si>
  <si>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</si>
  <si>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</si>
  <si>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</si>
  <si>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</si>
  <si>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</si>
  <si>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</si>
  <si>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</si>
  <si>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</si>
  <si>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</si>
  <si>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</si>
  <si>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</si>
  <si>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</si>
  <si>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</si>
  <si>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</si>
  <si>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</si>
  <si>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</si>
  <si>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</si>
  <si>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</si>
  <si>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</si>
  <si>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</si>
  <si>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</si>
  <si>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</si>
  <si>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</si>
  <si>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</si>
  <si>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</si>
  <si>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</si>
  <si>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</si>
  <si>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</si>
  <si>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</si>
  <si>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</si>
  <si>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</si>
  <si>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</si>
  <si>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</si>
  <si>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</si>
  <si>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</si>
  <si>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</si>
  <si>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</si>
  <si>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</si>
  <si>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</si>
  <si>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</si>
  <si>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</si>
  <si>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</si>
  <si>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</si>
  <si>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</si>
  <si>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</si>
  <si>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</si>
  <si>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</si>
  <si>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</si>
  <si>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</si>
  <si>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</si>
  <si>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</si>
  <si>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</si>
  <si>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</si>
  <si>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</si>
  <si>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</si>
  <si>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</si>
  <si>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</si>
  <si>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</si>
  <si>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</si>
  <si>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</si>
  <si>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</si>
  <si>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</si>
  <si>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</si>
  <si>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</si>
  <si>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</si>
  <si>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</si>
  <si>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</si>
  <si>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</si>
  <si>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</si>
  <si>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</si>
  <si>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</si>
  <si>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</si>
  <si>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</si>
  <si>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</si>
  <si>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</si>
  <si>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</si>
  <si>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</si>
  <si>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</si>
  <si>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</si>
  <si>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</si>
  <si>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</si>
  <si>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</si>
  <si>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</si>
  <si>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</si>
  <si>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</si>
  <si>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</si>
  <si>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</si>
  <si>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</si>
  <si>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</si>
  <si>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</si>
  <si>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</si>
  <si>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</si>
  <si>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</si>
  <si>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</si>
  <si>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</si>
  <si>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</si>
  <si>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</si>
  <si>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</si>
  <si>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</si>
  <si>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</si>
  <si>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</si>
  <si>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</si>
  <si>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</si>
  <si>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</si>
  <si>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</si>
  <si>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</si>
  <si>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</si>
  <si>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</si>
  <si>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</si>
  <si>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</si>
  <si>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</si>
  <si>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</si>
  <si>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PCM-20251021-00000322</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</si>
  <si>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</si>
  <si>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</si>
  <si>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</si>
  <si>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</si>
  <si>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</si>
  <si>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</si>
  <si>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</si>
  <si>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</si>
  <si>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</si>
  <si>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</si>
  <si>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</si>
  <si>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</si>
  <si>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</si>
  <si>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</si>
  <si>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</si>
  <si>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</si>
  <si>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</si>
  <si>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</si>
  <si>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</si>
  <si>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</si>
  <si>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</si>
  <si>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</si>
  <si>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</si>
  <si>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</si>
  <si>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</si>
  <si>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</si>
  <si>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</si>
  <si>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</si>
  <si>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</si>
  <si>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</si>
  <si>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</si>
  <si>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</si>
  <si>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</si>
  <si>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</si>
  <si>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</si>
  <si>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</si>
  <si>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</si>
  <si>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</si>
  <si>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</si>
  <si>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</si>
  <si>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</si>
  <si>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</si>
  <si>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</si>
  <si>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</si>
  <si>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</si>
  <si>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</si>
  <si>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</si>
  <si>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</si>
  <si>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</si>
  <si>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</si>
  <si>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</si>
  <si>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</si>
  <si>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</si>
  <si>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</si>
  <si>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</si>
  <si>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</si>
  <si>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</si>
  <si>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</si>
  <si>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</si>
  <si>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</si>
  <si>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</si>
  <si>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</si>
  <si>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</si>
  <si>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</si>
  <si>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</si>
  <si>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</si>
  <si>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</si>
  <si>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</si>
  <si>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</si>
  <si>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</si>
  <si>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</si>
  <si>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</si>
  <si>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</si>
  <si>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</si>
  <si>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</si>
  <si>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</si>
  <si>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</si>
  <si>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</si>
  <si>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</si>
  <si>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</si>
  <si>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</si>
  <si>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</si>
  <si>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</si>
  <si>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</si>
  <si>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</si>
  <si>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</si>
  <si>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</si>
  <si>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PCM-20251021-00000384</t>
  </si>
  <si>
    <t>Team at site</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</si>
  <si>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</si>
  <si>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</si>
  <si>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</si>
  <si>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</si>
  <si>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</si>
  <si>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</si>
  <si>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</si>
  <si>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</si>
  <si>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</si>
  <si>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</si>
  <si>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</si>
  <si>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</si>
  <si>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</si>
  <si>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</si>
  <si>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PCM-20251021-00000370</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</si>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</sst>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8" totalsRowShown="0" headerRowDxfId="31" dataDxfId="30" headerRowBorderDxfId="28" tableBorderDxfId="29">
  <autoFilter ref="A1:L5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288.18328773148096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7.687975231478049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45951.131713657407</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9046</v>
      </c>
      <c r="E5" s="137" t="s">
        <v>38998</v>
      </c>
      <c r="F5" s="138">
        <v>45951.102314814816</v>
      </c>
      <c r="G5" s="139">
        <f ca="1">IFERROR(NOW()-F5,"")</f>
        <v>2.9398842591035645E-2</v>
      </c>
      <c r="H5" s="138">
        <v>45951.096678240741</v>
      </c>
      <c r="I5" s="136" t="str">
        <f>IFERROR(VLOOKUP(D5,DB!A:F,6,0),"")</f>
        <v>SCECO</v>
      </c>
      <c r="J5" s="136" t="str">
        <f>IFERROR(VLOOKUP(D5,DB!A:G,7,0),"")</f>
        <v>Vandalized</v>
      </c>
      <c r="K5" s="140" t="s">
        <v>39005</v>
      </c>
      <c r="L5" s="141" t="str">
        <f>IFERROR(VLOOKUP(D5,DB!A:I,9,0),"")</f>
        <v>Latis</v>
      </c>
      <c r="M5" s="67"/>
    </row>
    <row r="6" spans="1:15" ht="15" customHeight="1">
      <c r="A6" s="135"/>
      <c r="B6" s="136" t="str">
        <f>IFERROR(VLOOKUP(D6,DB!A:K,11,0),"")</f>
        <v/>
      </c>
      <c r="C6" s="136"/>
      <c r="D6" s="136"/>
      <c r="E6" s="137"/>
      <c r="F6" s="138"/>
      <c r="G6" s="139">
        <f ca="1">IFERROR(NOW()-F6,"")</f>
        <v>45951.131713657407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45951.131713657407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45951.131713657407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45951.131713657407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45951.131713657407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45951.131713657407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45951.131713657407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45951.131713657407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45951.131713657407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45951.131713657407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45951.131713657407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45951.131713657407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45951.131713657407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45951.131713657407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45951.131713657407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45951.131713657407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45951.131713657407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45951.131713657407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45951.131713657407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45951.131713657407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45951.131713657407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45951.131713657407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45951.131713657407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45951.131713657407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45951.131713657407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45951.131713657407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45951.131713657407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45951.131713657407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45951.131713657407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45951.131713657407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45951.131713657407</v>
      </c>
      <c r="H36" s="138"/>
      <c r="I36" s="136" t="str">
        <f>IFERROR(VLOOKUP(D36,DB!A:F,6,0),"")</f>
        <v/>
      </c>
      <c r="J36" s="136" t="str">
        <f>IFERROR(VLOOKUP(D36,DB!A:G,7,0),"")</f>
        <v/>
      </c>
      <c r="K36" s="140"/>
      <c r="L36" s="141" t="str">
        <f>IFERROR(VLOOKUP(D36,DB!A:I,9,0),"")</f>
        <v/>
      </c>
    </row>
    <row r="37" spans="1:12" ht="15" customHeight="1">
      <c r="A37" s="152"/>
      <c r="B37" s="153" t="str">
        <f>IFERROR(VLOOKUP(D37,DB!A:K,11,0),"")</f>
        <v/>
      </c>
      <c r="C37" s="153"/>
      <c r="D37" s="153"/>
      <c r="E37" s="154"/>
      <c r="F37" s="155"/>
      <c r="G37" s="156">
        <f ca="1">IFERROR(NOW()-F37,"")</f>
        <v>45951.131713657407</v>
      </c>
      <c r="H37" s="155"/>
      <c r="I37" s="153" t="str">
        <f>IFERROR(VLOOKUP(D37,DB!A:F,6,0),"")</f>
        <v/>
      </c>
      <c r="J37" s="153" t="str">
        <f>IFERROR(VLOOKUP(D37,DB!A:G,7,0),"")</f>
        <v/>
      </c>
      <c r="K37" s="157"/>
      <c r="L37" s="158" t="str">
        <f>IFERROR(VLOOKUP(D37,DB!A:I,9,0),"")</f>
        <v/>
      </c>
    </row>
    <row r="38" spans="1:12" ht="15" customHeight="1">
      <c r="A38" s="135"/>
      <c r="B38" s="136" t="str">
        <f>IFERROR(VLOOKUP(D38,DB!A:K,11,0),"")</f>
        <v/>
      </c>
      <c r="C38" s="136"/>
      <c r="D38" s="136"/>
      <c r="E38" s="137"/>
      <c r="F38" s="138"/>
      <c r="G38" s="139">
        <f ca="1">IFERROR(NOW()-F38,"")</f>
        <v>45951.131713657407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45951.131713657407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45951.131713657407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45951.131713657407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45951.131713657407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45951.131713657407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45951.131713657407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45951.131713657407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45951.131713657407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45951.131713657407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45951.131713657407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45951.131713657407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45951.131713657407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45951.131713657407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45951.131713657407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45951.131713657407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45951.131713657407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45951.131713657407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45951.131713657407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45951.131713657407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45951.131713657407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45951.131713657407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45951.131713657407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45951.131713657407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45951.131713657407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45951.131713657407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45951.131713657407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45951.131713657407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45951.131713657407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45951.131713657407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45951.131713657407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45951.131713657407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45951.131713657407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45951.131713657407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45951.131713657407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45951.131713657407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45951.131713657407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45951.131713657407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45951.131713657407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45951.131713657407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45951.131713657407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45951.131713657407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45951.131713657407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45951.131713657407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45951.131713657407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45951.131713657407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45951.131713657407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45951.131713657407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45951.131713657407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45951.131713657407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45951.131713657407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45951.131713657407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45951.131713657407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45951.131713657407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45951.131713657407</v>
      </c>
      <c r="H92" s="138"/>
      <c r="I92" s="136" t="str">
        <f>IFERROR(VLOOKUP(D92,DB!A:F,6,0),"")</f>
        <v/>
      </c>
      <c r="J92" s="136" t="str">
        <f>IFERROR(VLOOKUP(D92,DB!A:G,7,0),"")</f>
        <v/>
      </c>
      <c r="K92" s="140"/>
      <c r="L92" s="141" t="str">
        <f>IFERROR(VLOOKUP(D92,DB!A:I,9,0),"")</f>
        <v/>
      </c>
    </row>
    <row r="93" spans="1:12" ht="15" customHeight="1">
      <c r="A93" s="152"/>
      <c r="B93" s="153" t="str">
        <f>IFERROR(VLOOKUP(D93,DB!A:K,11,0),"")</f>
        <v/>
      </c>
      <c r="C93" s="153"/>
      <c r="D93" s="153"/>
      <c r="E93" s="154"/>
      <c r="F93" s="155"/>
      <c r="G93" s="156">
        <f ca="1">IFERROR(NOW()-F93,"")</f>
        <v>45951.131713657407</v>
      </c>
      <c r="H93" s="155"/>
      <c r="I93" s="153" t="str">
        <f>IFERROR(VLOOKUP(D93,DB!A:F,6,0),"")</f>
        <v/>
      </c>
      <c r="J93" s="153" t="str">
        <f>IFERROR(VLOOKUP(D93,DB!A:G,7,0),"")</f>
        <v/>
      </c>
      <c r="K93" s="157"/>
      <c r="L93" s="158" t="str">
        <f>IFERROR(VLOOKUP(D93,DB!A:I,9,0),"")</f>
        <v/>
      </c>
    </row>
  </sheetData>
  <customSheetViews>
    <customSheetView guid="{F6042A99-DD27-4453-835D-0834D95730CC}" filter="1" showAutoFilter="1">
      <pageMargins left="0" right="0" top="0" bottom="0" header="0" footer="0"/>
      <autoFilter ref="B1:M1" xr:uid="{8B540CA5-F5A3-4930-943C-FB217D7503FE}"/>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144.4046303240757</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126.13187569444563</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6.635938194442133</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31064</v>
      </c>
      <c r="E6" s="88" t="s">
        <v>39083</v>
      </c>
      <c r="F6" s="117">
        <v>45951.124849537038</v>
      </c>
      <c r="G6" s="118">
        <f ca="1">IFERROR(NOW()-F6,"-")</f>
        <v>6.8641203688457608E-3</v>
      </c>
      <c r="H6" s="117">
        <v>45951.119988425926</v>
      </c>
      <c r="I6" s="18" t="str">
        <f>IFERROR(VLOOKUP(D6,DB!A:F,6,0),"")</f>
        <v>Generator-SG</v>
      </c>
      <c r="J6" s="18" t="str">
        <f>IFERROR(VLOOKUP(D6,DB!A:G,7,0),"")</f>
        <v>In progress</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45951.131713657407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45951.131713657407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45951.131713657407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45951.131713657407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45951.131713657407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45951.131713657407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45951.131713657407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45951.131713657407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45951.131713657407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45951.131713657407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45951.131713657407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45951.131713657407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45951.131713657407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45951.131713657407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45951.131713657407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45951.131713657407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45951.131713657407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45951.131713657407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45951.131713657407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45951.131713657407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45951.131713657407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45951.131713657407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45951.131713657407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45951.131713657407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45951.131713657407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45951.131713657407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45951.131713657407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45951.131713657407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45951.131713657407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45951.131713657407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45951.131713657407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45951.131713657407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45951.131713657407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45951.131713657407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45951.131713657407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45951.131713657407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45951.131713657407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45951.131713657407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45951.131713657407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45951.131713657407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45951.131713657407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45951.131713657407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45951.131713657407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45951.131713657407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45951.131713657407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45951.131713657407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45951.131713657407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45951.131713657407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45951.131713657407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45951.131713657407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45951.131713657407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45951.131713657407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45951.131713657407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45951.131713657407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45951.131713657407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45951.131713657407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45951.131713657407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45951.131713657407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45951.131713657407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45951.131713657407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45951.131713657407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45951.131713657407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45951.131713657407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45951.131713657407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45951.131713657407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45951.131713657407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45951.131713657407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45951.131713657407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45951.131713657407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45951.131713657407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45951.131713657407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45951.131713657407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45951.131713657407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45951.131713657407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45951.131713657407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45951.131713657407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45951.131713657407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45951.131713657407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45951.131713657407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45951.131713657407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45951.131713657407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45951.131713657407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45951.131713657407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45951.131713657407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45951.131713657407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45951.131713657407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45951.131713657407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45951.131713657407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45951.131713657407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45951.131713657407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45951.131713657407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45951.131713657407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45951.131713657407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45951.131713657407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45951.131713657407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45951.131713657407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45951.131713657407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45951.131713657407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45951.131713657407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45951.131713657407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45951.131713657407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45951.131713657407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45951.131713657407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45951.131713657407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45951.131713657407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45951.131713657407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45951.131713657407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45951.131713657407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45951.131713657407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45951.131713657407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45951.131713657407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45951.131713657407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45951.131713657407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45951.131713657407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45951.131713657407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45951.131713657407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45951.131713657407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45951.131713657407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45951.131713657407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45951.131713657407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45951.131713657407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45951.131713657407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45951.131713657407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45951.131713657407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45951.131713657407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45951.131713657407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45951.131713657407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45951.131713657407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45951.131713657407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45951.131713657407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45951.131713657407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45951.131713657407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45951.131713657407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45951.131713657407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45951.131713657407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45951.131713657407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45951.131713657407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45951.131713657407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45951.131713657407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45951.131713657407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45951.131713657407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45951.131713657407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45951.131713657407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45951.131713657407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45951.131713657407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45951.131713657407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45951.131713657407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45951.131713657407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45951.131713657407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45951.131713657407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45951.131713657407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45951.131713657407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45951.131713657407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45951.131713657407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45951.131713657407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45951.131713657407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45951.131713657407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45951.131713657407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45951.131713657407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45951.131713657407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45951.131713657407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45951.131713657407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45951.131713657407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45951.131713657407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45951.131713657407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45951.131713657407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45951.131713657407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45951.131713657407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45951.131713657407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45951.131713657407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45951.131713657407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45951.131713657407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45951.131713657407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45951.131713657407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45951.131713657407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45951.131713657407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45951.131713657407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45951.131713657407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45951.131713657407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45951.131713657407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45951.131713657407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45951.131713657407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45951.131713657407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45951.131713657407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45951.131713657407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45951.131713657407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45951.131713657407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45951.131713657407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45951.131713657407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45951.131713657407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45951.131713657407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45951.131713657407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45951.131713657407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45951.131713657407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45951.131713657407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45951.131713657407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45951.131713657407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45951.131713657407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45951.131713657407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45951.131713657407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45951.131713657407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45951.131713657407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45951.131713657407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45951.131713657407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45951.131713657407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45951.131713657407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45951.131713657407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45951.131713657407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45951.131713657407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45951.131713657407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45951.131713657407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45951.131713657407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45951.131713657407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45951.131713657407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45951.131713657407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45951.131713657407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45951.131713657407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45951.131713657407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45951.131713657407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45951.131713657407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45951.131713657407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45951.131713657407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45951.131713657407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45951.131713657407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45951.131713657407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45951.131713657407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45951.131713657407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45951.131713657407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45951.131713657407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45951.131713657407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45951.131713657407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45951.131713657407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45951.131713657407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45951.131713657407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45951.131713657407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45951.131713657407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45951.131713657407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45951.131713657407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45951.131713657407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45951.131713657407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45951.131713657407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45951.131713657407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45951.131713657407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45951.131713657407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45951.131713657407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45951.131713657407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45951.131713657407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45951.131713657407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45951.131713657407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45951.131713657407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45951.131713657407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45951.131713657407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45951.131713657407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45951.131713657407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45951.131713657407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45951.131713657407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45951.131713657407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45951.131713657407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45951.131713657407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45951.131713657407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45951.131713657407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45951.131713657407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45951.131713657407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45951.131713657407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45951.131713657407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45951.131713657407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45951.131713657407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45951.131713657407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45951.131713657407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45951.131713657407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45951.131713657407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45951.131713657407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45951.131713657407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45951.131713657407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45951.131713657407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45951.131713657407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45951.131713657407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45951.131713657407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45951.131713657407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45951.131713657407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45951.131713657407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45951.131713657407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45951.131713657407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45951.131713657407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45951.131713657407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45951.131713657407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45951.131713657407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45951.131713657407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45951.131713657407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45951.131713657407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45951.131713657407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45951.131713657407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45951.131713657407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45951.131713657407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45951.131713657407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45951.131713657407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45951.131713657407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45951.131713657407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45951.131713657407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45951.131713657407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45951.131713657407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45951.131713657407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45951.131713657407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45951.131713657407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45951.131713657407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45951.131713657407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45951.131713657407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45951.131713657407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45951.131713657407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45951.131713657407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45951.131713657407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45951.131713657407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45951.131713657407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45951.131713657407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45951.131713657407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45951.131713657407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45951.131713657407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45951.131713657407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45951.131713657407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45951.131713657407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45951.131713657407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45951.131713657407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45951.131713657407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45951.131713657407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45951.131713657407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45951.131713657407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45951.131713657407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45951.131713657407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45951.131713657407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45951.131713657407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45951.131713657407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45951.131713657407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45951.131713657407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45951.131713657407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45951.131713657407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45951.131713657407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45951.131713657407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45951.131713657407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45951.131713657407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45951.131713657407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45951.131713657407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45951.131713657407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45951.131713657407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45951.131713657407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45951.131713657407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45951.131713657407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45951.131713657407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45951.131713657407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45951.131713657407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45951.131713657407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45951.131713657407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45951.131713657407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45951.131713657407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45951.131713657407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45951.131713657407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45951.131713657407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45951.131713657407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45951.131713657407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45951.131713657407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45951.131713657407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45951.131713657407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45951.131713657407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45951.131713657407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45951.131713657407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45951.131713657407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45951.131713657407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45951.131713657407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45951.131713657407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45951.131713657407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45951.131713657407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45951.131713657407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45951.131713657407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45951.131713657407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45951.131713657407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45951.131713657407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45951.131713657407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45951.131713657407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45951.131713657407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45951.131713657407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45951.131713657407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45951.131713657407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45951.131713657407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45951.131713657407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45951.131713657407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45951.131713657407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45951.131713657407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45951.131713657407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45951.131713657407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45951.131713657407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45951.131713657407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45951.131713657407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45951.131713657407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45951.131713657407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45951.131713657407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45951.131713657407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45951.131713657407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45951.131713657407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45951.131713657407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45951.131713657407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45951.131713657407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45951.131713657407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45951.131713657407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45951.131713657407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45951.131713657407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45951.131713657407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45951.131713657407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45951.131713657407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45951.131713657407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45951.131713657407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45951.131713657407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45951.131713657407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45951.131713657407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45951.131713657407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45951.131713657407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45951.131713657407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45951.131713657407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45951.131713657407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45951.131713657407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45951.131713657407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45951.131713657407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45951.131713657407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45951.131713657407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45951.131713657407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45951.131713657407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45951.131713657407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45951.131713657407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45951.131713657407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45951.131713657407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45951.131713657407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45951.131713657407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45951.131713657407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45951.131713657407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45951.131713657407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45951.131713657407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45951.131713657407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45951.131713657407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45951.131713657407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45951.131713657407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45951.131713657407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45951.131713657407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45951.131713657407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45951.131713657407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45951.131713657407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45951.131713657407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45951.131713657407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45951.131713657407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45951.131713657407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45951.131713657407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45951.131713657407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45951.131713657407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45951.131713657407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45951.131713657407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45951.131713657407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45951.131713657407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45951.131713657407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45951.131713657407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45951.131713657407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45951.131713657407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45951.131713657407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45951.131713657407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45951.131713657407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45951.131713657407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45951.131713657407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45951.131713657407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45951.131713657407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45951.131713657407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45951.131713657407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45951.131713657407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45951.131713657407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45951.131713657407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45951.131713657407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45951.131713657407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45951.131713657407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45951.131713657407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45951.131713657407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45951.131713657407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45951.131713657407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45951.131713657407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45951.131713657407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45951.131713657407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45951.131713657407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45951.131713657407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45951.131713657407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45951.131713657407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45951.131713657407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45951.131713657407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45951.131713657407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45951.131713657407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45951.131713657407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45951.131713657407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45951.131713657407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45951.131713657407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45951.131713657407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45951.131713657407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45951.131713657407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45951.131713657407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45951.131713657407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45951.131713657407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45951.131713657407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45951.131713657407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45951.131713657407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45951.131713657407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45951.131713657407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45951.131713657407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45951.131713657407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45951.131713657407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45951.131713657407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45951.131713657407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45951.131713657407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45951.131713657407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45951.131713657407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45951.131713657407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45951.131713657407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45951.131713657407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45951.131713657407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45951.131713657407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45951.131713657407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45951.131713657407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45951.131713657407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45951.131713657407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45951.131713657407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45951.131713657407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45951.131713657407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45951.131713657407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45951.131713657407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45951.131713657407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45951.131713657407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45951.131713657407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45951.131713657407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45951.131713657407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45951.131713657407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45951.131713657407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45951.131713657407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45951.131713657407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45951.131713657407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45951.131713657407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45951.131713657407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45951.131713657407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45951.131713657407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45951.131713657407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45951.131713657407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45951.131713657407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45951.131713657407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45951.131713657407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45951.131713657407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45951.131713657407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45951.131713657407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45951.131713657407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45951.131713657407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45951.131713657407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45951.131713657407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45951.131713657407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45951.131713657407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45951.131713657407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45951.131713657407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45951.131713657407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45951.131713657407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45951.131713657407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45951.131713657407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45951.131713657407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45951.131713657407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45951.131713657407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45951.131713657407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45951.131713657407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45951.131713657407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45951.131713657407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45951.131713657407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45951.131713657407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45951.131713657407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45951.131713657407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45951.131713657407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45951.131713657407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45951.131713657407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45951.131713657407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45951.131713657407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45951.131713657407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45951.131713657407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45951.131713657407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45951.131713657407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45951.131713657407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45951.131713657407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45951.131713657407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45951.131713657407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45951.131713657407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45951.131713657407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45951.131713657407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45951.131713657407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45951.131713657407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45951.131713657407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45951.131713657407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45951.131713657407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45951.131713657407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45951.131713657407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45951.131713657407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45951.131713657407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45951.131713657407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45951.131713657407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45951.131713657407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45951.131713657407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45951.131713657407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45951.131713657407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45951.131713657407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45951.131713657407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45951.131713657407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45951.131713657407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45951.131713657407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45951.131713657407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45951.131713657407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45951.131713657407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45951.131713657407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45951.131713657407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45951.131713657407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45951.131713657407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45951.131713657407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45951.131713657407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45951.131713657407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45951.131713657407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45951.131713657407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45951.131713657407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45951.131713657407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45951.131713657407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45951.131713657407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45951.131713657407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45951.131713657407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45951.131713657407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45951.131713657407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45951.131713657407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45951.131713657407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45951.131713657407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45951.131713657407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45951.131713657407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45951.131713657407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45951.131713657407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45951.131713657407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45951.131713657407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45951.131713657407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45951.131713657407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45951.131713657407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45951.131713657407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45951.131713657407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45951.131713657407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45951.131713657407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45951.131713657407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45951.131713657407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45951.131713657407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45951.131713657407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45951.131713657407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45951.131713657407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45951.131713657407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45951.131713657407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45951.131713657407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45951.131713657407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45951.131713657407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45951.131713657407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45951.131713657407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45951.131713657407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45951.131713657407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45951.131713657407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45951.131713657407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45951.131713657407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45951.131713657407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45951.131713657407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45951.131713657407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45951.131713657407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45951.131713657407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45951.131713657407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45951.131713657407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45951.131713657407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45951.131713657407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45951.131713657407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45951.131713657407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45951.131713657407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45951.131713657407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45951.131713657407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45951.131713657407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45951.131713657407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45951.131713657407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45951.131713657407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45951.131713657407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45951.131713657407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45951.131713657407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45951.131713657407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45951.131713657407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45951.131713657407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45951.131713657407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45951.131713657407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45951.131713657407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45951.131713657407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45951.131713657407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45951.131713657407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45951.131713657407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45951.131713657407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45951.131713657407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45951.131713657407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45951.131713657407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45951.131713657407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45951.131713657407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45951.131713657407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45951.131713657407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45951.131713657407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45951.131713657407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45951.131713657407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45951.131713657407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45951.131713657407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45951.131713657407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45951.131713657407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45951.131713657407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45951.131713657407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45951.131713657407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45951.131713657407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45951.131713657407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45951.131713657407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45951.131713657407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45951.131713657407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45951.131713657407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45951.131713657407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45951.131713657407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45951.131713657407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45951.131713657407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45951.131713657407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45951.131713657407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45951.131713657407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45951.131713657407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45951.131713657407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45951.131713657407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45951.131713657407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45951.131713657407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45951.131713657407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45951.131713657407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45951.131713657407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45951.131713657407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45951.131713657407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45951.131713657407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45951.131713657407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45951.131713657407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45951.131713657407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45951.131713657407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45951.131713657407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45951.131713657407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45951.131713657407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45951.131713657407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45951.131713657407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45951.131713657407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45951.131713657407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45951.131713657407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45951.131713657407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45951.131713657407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45951.131713657407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45951.131713657407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45951.131713657407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45951.131713657407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45951.131713657407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45951.131713657407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45951.131713657407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45951.131713657407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45951.131713657407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45951.131713657407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45951.131713657407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45951.131713657407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45951.131713657407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45951.131713657407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45951.131713657407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45951.131713657407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45951.131713657407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45951.131713657407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45951.131713657407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45951.131713657407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45951.131713657407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45951.131713657407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45951.131713657407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45951.131713657407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45951.131713657407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45951.131713657407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45951.131713657407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45951.131713657407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45951.131713657407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45951.131713657407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45951.131713657407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45951.131713657407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45951.131713657407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45951.131713657407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45951.131713657407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45951.131713657407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45951.131713657407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45951.131713657407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45951.131713657407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45951.131713657407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45951.131713657407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45951.131713657407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45951.131713657407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45951.131713657407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45951.131713657407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45951.131713657407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45951.131713657407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45951.131713657407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45951.131713657407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45951.131713657407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45951.131713657407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45951.131713657407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45951.131713657407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45951.131713657407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45951.131713657407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45951.131713657407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45951.131713657407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45951.131713657407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45951.131713657407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45951.131713657407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45951.131713657407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45951.131713657407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45951.131713657407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45951.131713657407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45951.131713657407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45951.131713657407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45951.131713657407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45951.131713657407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45951.131713657407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45951.131713657407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45951.131713657407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45951.131713657407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45951.131713657407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45951.131713657407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45951.131713657407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45951.131713657407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45951.131713657407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45951.131713657407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45951.131713657407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45951.131713657407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45951.131713657407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45951.131713657407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45951.131713657407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45951.131713657407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45951.131713657407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45951.131713657407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45951.131713657407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45951.131713657407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45951.131713657407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45951.131713657407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45951.131713657407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45951.131713657407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45951.131713657407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45951.131713657407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45951.131713657407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45951.131713657407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45951.131713657407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45951.131713657407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45951.131713657407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45951.131713657407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45951.131713657407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45951.131713657407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45951.131713657407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45951.131713657407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45951.131713657407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45951.131713657407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45951.131713657407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45951.131713657407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45951.131713657407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45951.131713657407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45951.131713657407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45951.131713657407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45951.131713657407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45951.131713657407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45951.131713657407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45951.131713657407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45951.131713657407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45951.131713657407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45951.131713657407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45951.131713657407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45951.131713657407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45951.131713657407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45951.131713657407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45951.131713657407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45951.131713657407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45951.131713657407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45951.131713657407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45951.131713657407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45951.131713657407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45951.131713657407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45951.131713657407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45951.131713657407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45951.131713657407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45951.131713657407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45951.131713657407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45951.131713657407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45951.131713657407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45951.131713657407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45951.131713657407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45951.131713657407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45951.131713657407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45951.131713657407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45951.131713657407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45951.131713657407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45951.131713657407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45951.131713657407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45951.131713657407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45951.131713657407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45951.131713657407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45951.131713657407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45951.131713657407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45951.131713657407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45951.131713657407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45951.131713657407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45951.131713657407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45951.131713657407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45951.131713657407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45951.131713657407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45951.131713657407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45951.131713657407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45951.131713657407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45951.131713657407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45951.131713657407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45951.131713657407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45951.131713657407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45951.131713657407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45951.131713657407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45951.131713657407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45951.131713657407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45951.131713657407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45951.131713657407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45951.131713657407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45951.131713657407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45951.131713657407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45951.131713657407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45951.131713657407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45951.131713657407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45951.131713657407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45951.131713657407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45951.131713657407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45951.131713657407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45951.131713657407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45951.131713657407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45951.131713657407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45951.131713657407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45951.131713657407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45951.131713657407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45951.131713657407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45951.131713657407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45951.131713657407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45951.131713657407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45951.131713657407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45951.131713657407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45951.131713657407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45951.131713657407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45951.131713657407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45951.131713657407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45951.131713657407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45951.131713657407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45951.131713657407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45951.131713657407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45951.131713657407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45951.131713657407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45951.131713657407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45951.131713657407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45951.131713657407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45951.131713657407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45951.131713657407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45951.131713657407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45951.131713657407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45951.131713657407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45951.131713657407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45951.131713657407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45951.131713657407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45951.131713657407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45951.131713657407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45951.131713657407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45951.131713657407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45951.131713657407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45951.131713657407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45951.131713657407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45951.131713657407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45951.131713657407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45951.131713657407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45951.131713657407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45951.131713657407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45951.131713657407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45951.131713657407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45951.131713657407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45951.131713657407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45951.131713657407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45951.131713657407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45951.131713657407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45951.131713657407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45951.131713657407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45951.131713657407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45951.131713657407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45951.131713657407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45951.131713657407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45951.131713657407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45951.131713657407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45951.131713657407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45951.131713657407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45951.131713657407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45951.131713657407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45951.131713657407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45951.131713657407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45951.131713657407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45951.131713657407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45951.131713657407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45951.131713657407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45951.131713657407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45951.131713657407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45951.131713657407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45951.131713657407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45951.131713657407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45951.131713657407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45951.131713657407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45951.131713657407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45951.131713657407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45951.131713657407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45951.131713657407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45951.131713657407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45951.131713657407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45951.131713657407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45951.131713657407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45951.131713657407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45951.131713657407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45951.131713657407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45951.131713657407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45951.131713657407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45951.131713657407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45951.131713657407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45951.131713657407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45951.131713657407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45951.131713657407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45951.131713657407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45951.131713657407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45951.131713657407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45951.131713657407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45951.131713657407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45951.131713657407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45951.131713657407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45951.131713657407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45951.131713657407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45951.131713657407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45951.131713657407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45951.131713657407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45951.131713657407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45951.131713657407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45951.131713657407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45951.131713657407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45951.131713657407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45951.131713657407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45951.131713657407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45951.131713657407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45951.131713657407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45951.131713657407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45951.131713657407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45951.131713657407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45951.131713657407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45951.131713657407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45951.131713657407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45951.131713657407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45951.131713657407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45951.131713657407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45951.131713657407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45951.131713657407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45951.131713657407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45951.131713657407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45951.131713657407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45951.131713657407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45951.131713657407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45951.131713657407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45951.131713657407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45951.131713657407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45951.131713657407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45951.131713657407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45951.131713657407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45951.131713657407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45951.131713657407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45951.131713657407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45951.131713657407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45951.131713657407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45951.131713657407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45951.131713657407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45951.131713657407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45951.131713657407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45951.131713657407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45951.131713657407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45951.131713657407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45951.131713657407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45951.131713657407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45951.131713657407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45951.131713657407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45951.131713657407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45951.131713657407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45951.131713657407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45951.131713657407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45951.131713657407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45951.131713657407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45951.131713657407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45951.131713657407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45951.131713657407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45951.131713657407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45951.131713657407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45951.131713657407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45951.131713657407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45951.131713657407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45951.131713657407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45951.131713657407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45951.131713657407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45951.131713657407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45951.131713657407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45951.131713657407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45951.131713657407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45951.131713657407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45951.131713657407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45951.131713657407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45951.131713657407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45951.131713657407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45951.131713657407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45951.131713657407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45951.131713657407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45951.131713657407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45951.131713657407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45951.131713657407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45951.131713657407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45951.131713657407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45951.131713657407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45951.131713657407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45951.131713657407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45951.131713657407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45951.131713657407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45951.131713657407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45951.131713657407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45951.131713657407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45951.131713657407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45951.131713657407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45951.131713657407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45951.131713657407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45951.131713657407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45951.131713657407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45951.131713657407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45951.131713657407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45951.131713657407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45951.131713657407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45951.131713657407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45951.131713657407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45951.131713657407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45951.131713657407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45951.131713657407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45951.131713657407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45951.131713657407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45951.131713657407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45951.131713657407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45951.131713657407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45951.131713657407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45951.131713657407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45951.131713657407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45951.131713657407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45951.131713657407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45951.131713657407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45951.131713657407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45951.131713657407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45951.131713657407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45951.131713657407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45951.131713657407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45951.131713657407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45951.131713657407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45951.131713657407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45951.131713657407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45951.131713657407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45951.131713657407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45951.131713657407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45951.131713657407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45951.131713657407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45951.131713657407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45951.131713657407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45951.131713657407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45951.131713657407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45951.131713657407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45951.131713657407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45951.131713657407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45951.131713657407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45951.131713657407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45951.131713657407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45951.131713657407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45951.131713657407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45951.131713657407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45951.131713657407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45951.131713657407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45951.131713657407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45951.131713657407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45951.131713657407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45951.131713657407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45951.131713657407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45951.131713657407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45951.131713657407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45951.131713657407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45951.131713657407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45951.131713657407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45951.131713657407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45951.131713657407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45951.131713657407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45951.131713657407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45951.131713657407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45951.131713657407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45951.131713657407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45951.131713657407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45951.131713657407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45951.131713657407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45951.131713657407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45951.131713657407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45951.131713657407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45951.131713657407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45951.131713657407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45951.131713657407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45951.131713657407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45951.131713657407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45951.131713657407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45951.131713657407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45951.131713657407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45951.131713657407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45951.131713657407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45951.131713657407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45951.131713657407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45951.131713657407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45951.131713657407</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247.6509960648109</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2</v>
      </c>
      <c r="D3" s="95" t="s">
        <v>38850</v>
      </c>
      <c r="E3" s="100" t="s">
        <v>38998</v>
      </c>
      <c r="F3" s="125">
        <v>45951.064108796294</v>
      </c>
      <c r="G3" s="126">
        <f ca="1">IFERROR(NOW()-F3,"")</f>
        <v>6.7604861113068182E-2</v>
      </c>
      <c r="H3" s="125">
        <v>45951.057476851849</v>
      </c>
      <c r="I3" s="121" t="str">
        <f>IFERROR(VLOOKUP(D3,DB!A:F,6,0),"")</f>
        <v>Generator-SG</v>
      </c>
      <c r="J3" s="121" t="str">
        <f>IFERROR(VLOOKUP(D3,DB!A:G,7,0),"")</f>
        <v>Vandalized</v>
      </c>
      <c r="K3" s="127" t="s">
        <v>39097</v>
      </c>
      <c r="L3" s="123" t="str">
        <f>IFERROR(VLOOKUP(D3,DB!A:I,9,0),"")</f>
        <v>Latis</v>
      </c>
    </row>
    <row r="4" spans="1:16" ht="15" customHeight="1">
      <c r="A4" s="121"/>
      <c r="B4" s="121" t="str">
        <f>IFERROR(VLOOKUP(D4,DB!A:K,11,0),"")</f>
        <v/>
      </c>
      <c r="C4" s="122"/>
      <c r="D4" s="95"/>
      <c r="E4" s="100"/>
      <c r="F4" s="125"/>
      <c r="G4" s="126">
        <f ca="1">IFERROR(NOW()-F4,"")</f>
        <v>45951.131713657407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45951.131713657407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45951.131713657407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45951.131713657407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45951.131713657407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45951.131713657407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45951.131713657407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45951.131713657407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45951.131713657407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45951.131713657407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45951.131713657407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45951.131713657407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45951.131713657407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45951.131713657407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45951.131713657407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45951.131713657407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45951.131713657407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45951.131713657407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45951.131713657407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45951.131713657407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45951.131713657407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45951.131713657407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45951.131713657407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45951.131713657407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45951.131713657407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45951.131713657407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45951.131713657407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45951.131713657407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45951.131713657407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45951.131713657407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45951.131713657407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45951.131713657407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45951.131713657407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45951.131713657407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45951.131713657407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45951.131713657407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45951.131713657407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45951.131713657407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45951.131713657407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45951.131713657407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45951.131713657407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45951.131713657407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45951.131713657407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45951.131713657407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45951.131713657407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45951.131713657407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45951.131713657407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45951.131713657407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45951.131713657407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45951.131713657407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45951.131713657407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45951.131713657407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45951.131713657407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45951.131713657407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45951.131713657407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45951.131713657407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45951.131713657407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45951.131713657407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45951.131713657407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45951.131713657407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45951.131713657407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45951.131713657407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45951.131713657407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45951.131713657407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45951.131713657407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45951.131713657407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45951.131713657407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45951.131713657407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45951.131713657407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45951.131713657407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45951.131713657407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45951.131713657407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45951.131713657407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45951.131713657407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45951.131713657407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45951.131713657407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45951.131713657407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45951.131713657407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45951.131713657407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45951.131713657407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45951.131713657407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45951.131713657407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45951.131713657407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45951.131713657407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45951.131713657407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45951.131713657407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45951.131713657407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45951.131713657407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45951.131713657407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45951.131713657407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45951.131713657407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45951.131713657407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45951.131713657407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45951.131713657407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45951.131713657407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45951.131713657407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45951.131713657407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45951.131713657407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45951.131713657407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45951.131713657407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45951.131713657407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45951.131713657407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45951.131713657407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45951.131713657407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45951.131713657407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45951.131713657407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45951.131713657407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45951.131713657407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45951.131713657407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45951.131713657407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45951.131713657407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45951.131713657407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45951.131713657407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45951.131713657407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45951.131713657407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45951.131713657407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45951.131713657407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45951.131713657407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45951.131713657407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45951.131713657407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45951.131713657407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45951.131713657407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45951.131713657407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45951.131713657407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45951.131713657407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45951.131713657407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45951.131713657407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45951.131713657407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45951.131713657407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45951.131713657407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45951.131713657407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45951.131713657407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45951.131713657407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45951.131713657407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45951.131713657407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45951.131713657407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45951.131713657407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45951.131713657407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45951.131713657407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45951.131713657407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45951.131713657407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45951.131713657407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45951.131713657407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45951.131713657407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45951.131713657407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45951.131713657407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45951.131713657407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45951.131713657407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45951.131713657407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45951.131713657407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45951.131713657407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45951.131713657407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45951.131713657407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45951.131713657407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45951.131713657407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45951.131713657407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45951.131713657407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45951.131713657407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45951.131713657407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45951.131713657407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45951.131713657407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45951.131713657407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45951.131713657407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45951.131713657407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45951.131713657407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45951.131713657407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45951.131713657407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45951.131713657407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45951.131713657407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45951.131713657407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45951.131713657407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45951.131713657407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45951.131713657407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45951.131713657407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45951.131713657407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45951.131713657407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45951.131713657407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45951.131713657407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45951.131713657407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45951.131713657407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45951.131713657407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45951.131713657407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45951.131713657407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45951.131713657407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45951.131713657407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45951.131713657407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45951.131713657407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45951.131713657407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45951.131713657407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45951.131713657407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45951.131713657407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45951.131713657407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45951.131713657407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45951.131713657407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45951.131713657407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45951.131713657407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45951.131713657407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45951.131713657407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45951.131713657407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45951.131713657407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45951.131713657407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45951.131713657407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45951.131713657407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45951.131713657407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45951.131713657407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45951.131713657407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45951.131713657407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45951.131713657407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45951.131713657407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45951.131713657407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45951.131713657407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45951.131713657407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45951.131713657407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45951.131713657407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45951.131713657407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45951.131713657407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45951.131713657407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45951.131713657407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45951.131713657407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45951.131713657407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45951.131713657407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45951.131713657407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45951.131713657407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45951.131713657407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45951.131713657407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45951.131713657407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45951.131713657407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45951.131713657407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45951.131713657407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45951.131713657407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45951.131713657407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45951.131713657407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45951.131713657407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45951.131713657407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45951.131713657407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45951.131713657407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45951.131713657407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45951.131713657407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45951.131713657407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45951.131713657407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45951.131713657407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45951.131713657407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45951.131713657407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45951.131713657407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45951.131713657407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45951.131713657407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45951.131713657407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45951.131713657407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45951.131713657407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45951.131713657407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45951.131713657407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45951.131713657407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45951.131713657407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45951.131713657407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45951.131713657407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45951.131713657407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45951.131713657407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45951.131713657407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45951.131713657407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45951.131713657407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45951.131713657407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45951.131713657407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45951.131713657407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45951.131713657407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45951.131713657407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45951.131713657407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45951.131713657407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45951.131713657407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45951.131713657407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45951.131713657407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45951.131713657407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45951.131713657407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45951.131713657407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45951.131713657407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45951.131713657407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45951.131713657407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45951.131713657407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45951.131713657407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45951.131713657407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45951.131713657407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45951.131713657407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45951.131713657407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45951.131713657407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45951.131713657407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45951.131713657407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45951.131713657407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45951.131713657407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45951.131713657407</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45951.131713657407</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8" sqref="K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59.299653472218779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24.942836342590454</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6.3601395833320566</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39083</v>
      </c>
      <c r="F5" s="160">
        <v>45948.661111111112</v>
      </c>
      <c r="G5" s="161">
        <f ca="1">IFERROR(NOW()-F5,"")</f>
        <v>2.4706025462946855</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1.7593287033378147E-2</v>
      </c>
      <c r="H6" s="160">
        <v>45951.053449074076</v>
      </c>
      <c r="I6" s="159" t="str">
        <f>IFERROR(VLOOKUP(D6,DB!A:F,6,0),"")</f>
        <v>SCECO</v>
      </c>
      <c r="J6" s="159" t="str">
        <f>IFERROR(VLOOKUP(D6,DB!A:G,7,0),"")</f>
        <v>Weak</v>
      </c>
      <c r="K6" s="159" t="s">
        <v>39107</v>
      </c>
      <c r="L6" s="159" t="str">
        <f>IFERROR(VLOOKUP(D6,DB!A:I,9,0),"")</f>
        <v>Latis</v>
      </c>
    </row>
    <row r="7" spans="1:13" ht="15">
      <c r="A7" s="159" t="s">
        <v>39108</v>
      </c>
      <c r="B7" s="159" t="str">
        <f>IFERROR(VLOOKUP(D7,DB!A:K,11,0),"")</f>
        <v>R5</v>
      </c>
      <c r="C7" s="159">
        <v>1</v>
      </c>
      <c r="D7" s="159" t="s">
        <v>29516</v>
      </c>
      <c r="E7" s="159" t="s">
        <v>38998</v>
      </c>
      <c r="F7" s="160">
        <v>45951.121064814812</v>
      </c>
      <c r="G7" s="161">
        <f ca="1">IFERROR(NOW()-F7,"")</f>
        <v>1.064884259540122E-2</v>
      </c>
      <c r="H7" s="160">
        <v>45951.109456018516</v>
      </c>
      <c r="I7" s="159" t="str">
        <f>IFERROR(VLOOKUP(D7,DB!A:F,6,0),"")</f>
        <v>Generator-SG</v>
      </c>
      <c r="J7" s="159" t="str">
        <f>IFERROR(VLOOKUP(D7,DB!A:G,7,0),"")</f>
        <v>Vandalized</v>
      </c>
      <c r="K7" s="159" t="s">
        <v>39109</v>
      </c>
      <c r="L7" s="159" t="str">
        <f>IFERROR(VLOOKUP(D7,DB!A:I,9,0),"")</f>
        <v>Latis</v>
      </c>
    </row>
    <row r="8" spans="1:13" ht="15">
      <c r="A8" s="159"/>
      <c r="B8" s="159" t="str">
        <f>IFERROR(VLOOKUP(D8,DB!A:K,11,0),"")</f>
        <v/>
      </c>
      <c r="C8" s="159"/>
      <c r="D8" s="159"/>
      <c r="E8" s="159"/>
      <c r="F8" s="160"/>
      <c r="G8" s="161">
        <f ca="1">IFERROR(NOW()-F8,"")</f>
        <v>45951.131713657407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45951.131713657407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45951.131713657407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45951.131713657407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45951.131713657407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45951.131713657407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45951.131713657407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45951.131713657407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45951.131713657407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45951.131713657407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45951.131713657407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45951.131713657407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45951.131713657407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45951.131713657407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45951.131713657407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45951.131713657407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45951.131713657407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45951.131713657407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45951.131713657407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45951.131713657407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45951.131713657407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45951.131713657407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45951.131713657407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45951.131713657407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45951.131713657407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45951.131713657407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45951.131713657407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45951.131713657407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45951.131713657407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45951.131713657407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45951.131713657407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45951.131713657407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45951.131713657407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45951.131713657407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45951.131713657407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45951.131713657407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45951.131713657407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45951.131713657407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45951.131713657407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45951.131713657407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45951.131713657407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45951.131713657407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45951.131713657407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45951.131713657407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45951.131713657407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45951.131713657407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45951.131713657407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45951.131713657407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45951.131713657407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45951.131713657407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45951.131713657407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45951.131713657407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45951.131713657407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45951.131713657407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45951.131713657407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45951.131713657407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45951.131713657407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45951.131713657407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45951.131713657407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45951.131713657407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45951.131713657407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45951.131713657407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45951.131713657407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45951.131713657407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45951.131713657407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45951.131713657407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45951.131713657407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45951.131713657407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45951.131713657407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45951.131713657407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45951.131713657407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45951.131713657407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45951.131713657407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45951.131713657407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45951.131713657407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45951.131713657407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45951.131713657407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45951.131713657407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45951.131713657407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45951.131713657407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45951.131713657407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45951.131713657407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45951.131713657407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45951.131713657407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45951.131713657407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45951.131713657407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45951.131713657407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45951.131713657407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45951.131713657407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45951.131713657407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45951.131713657407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45951.131713657407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45951.131713657407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45951.131713657407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45951.131713657407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45951.131713657407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45951.131713657407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45951.131713657407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45951.131713657407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45951.131713657407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45951.131713657407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45951.131713657407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45951.131713657407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45951.131713657407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45951.131713657407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45951.131713657407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45951.131713657407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45951.131713657407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45951.131713657407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45951.131713657407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45951.131713657407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45951.131713657407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45951.131713657407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45951.131713657407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45951.131713657407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45951.131713657407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45951.131713657407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45951.131713657407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45951.131713657407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45951.131713657407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45951.131713657407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45951.131713657407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45951.131713657407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45951.131713657407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45951.131713657407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45951.131713657407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45951.131713657407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45951.131713657407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45951.131713657407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45951.131713657407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45951.131713657407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45951.131713657407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45951.131713657407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45951.131713657407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45951.131713657407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45951.131713657407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45951.131713657407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45951.131713657407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45951.131713657407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45951.131713657407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45951.131713657407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45951.131713657407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45951.131713657407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45951.131713657407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45951.131713657407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45951.131713657407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45951.131713657407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45951.131713657407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45951.131713657407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45951.131713657407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45951.131713657407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45951.131713657407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45951.131713657407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45951.131713657407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45951.131713657407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45951.131713657407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45951.131713657407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45951.131713657407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45951.131713657407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45951.131713657407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45951.131713657407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45951.131713657407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45951.131713657407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45951.131713657407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45951.131713657407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45951.131713657407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45951.131713657407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45951.131713657407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45951.131713657407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45951.131713657407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45951.131713657407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45951.131713657407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45951.131713657407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45951.131713657407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45951.131713657407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45951.131713657407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45951.131713657407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45951.131713657407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45951.131713657407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45951.131713657407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45951.131713657407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45951.131713657407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45951.131713657407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45951.131713657407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45951.131713657407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45951.131713657407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45951.131713657407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45951.131713657407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45951.131713657407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45951.131713657407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45951.131713657407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45951.131713657407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45951.131713657407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45951.131713657407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45951.131713657407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45951.131713657407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45951.131713657407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45951.131713657407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45951.131713657407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45951.131713657407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45951.131713657407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45951.131713657407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45951.131713657407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45951.131713657407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45951.131713657407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45951.131713657407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45951.131713657407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45951.131713657407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45951.131713657407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45951.131713657407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45951.131713657407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45951.131713657407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45951.131713657407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45951.131713657407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45951.131713657407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45951.131713657407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45951.131713657407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45951.131713657407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45951.131713657407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45951.131713657407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45951.131713657407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45951.131713657407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45951.131713657407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45951.131713657407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45951.131713657407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45951.131713657407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45951.131713657407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45951.131713657407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45951.131713657407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45951.131713657407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45951.131713657407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45951.131713657407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45951.131713657407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45951.131713657407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45951.131713657407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45951.131713657407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45951.131713657407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45951.131713657407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45951.131713657407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45951.131713657407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45951.131713657407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45951.131713657407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45951.131713657407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45951.131713657407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45951.131713657407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45951.131713657407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45951.131713657407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45951.131713657407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45951.131713657407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45951.131713657407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45951.131713657407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45951.131713657407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45951.131713657407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45951.131713657407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45951.131713657407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45951.131713657407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45951.131713657407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45951.131713657407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45951.131713657407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45951.131713657407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45951.131713657407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45951.131713657407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45951.131713657407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45951.131713657407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45951.131713657407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45951.131713657407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45951.131713657407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45951.131713657407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45951.131713657407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45951.131713657407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45951.131713657407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45951.131713657407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45951.131713657407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45951.131713657407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45951.131713657407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45951.131713657407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45951.131713657407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45951.131713657407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45951.131713657407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45951.131713657407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45951.131713657407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45951.131713657407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45951.131713657407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45951.131713657407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45951.131713657407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45951.131713657407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45951.131713657407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45951.131713657407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45951.131713657407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45951.131713657407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45951.131713657407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45951.131713657407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45951.131713657407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45951.131713657407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45951.131713657407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45951.131713657407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45951.131713657407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45951.131713657407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45951.131713657407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45951.131713657407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45951.131713657407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45951.131713657407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45951.131713657407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45951.131713657407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45951.131713657407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45951.131713657407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45951.131713657407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45951.131713657407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45951.131713657407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45951.131713657407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45951.131713657407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45951.131713657407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45951.131713657407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45951.131713657407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45951.131713657407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45951.131713657407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45951.131713657407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45951.131713657407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45951.131713657407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45951.131713657407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45951.131713657407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45951.131713657407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45951.131713657407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45951.131713657407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45951.131713657407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45951.131713657407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45951.131713657407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45951.131713657407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45951.131713657407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45951.131713657407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45951.131713657407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45951.131713657407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45951.131713657407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45951.131713657407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45951.131713657407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45951.131713657407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45951.131713657407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45951.131713657407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45951.131713657407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45951.131713657407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45951.131713657407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45951.131713657407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45951.131713657407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45951.131713657407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45951.131713657407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45951.131713657407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45951.131713657407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45951.131713657407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45951.131713657407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45951.131713657407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45951.131713657407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45951.131713657407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45951.131713657407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45951.131713657407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45951.131713657407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45951.131713657407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45951.131713657407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45951.131713657407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45951.131713657407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45951.131713657407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45951.131713657407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45951.131713657407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45951.131713657407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45951.131713657407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45951.131713657407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45951.131713657407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45951.131713657407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45951.131713657407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45951.131713657407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45951.131713657407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45951.131713657407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45951.131713657407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45951.131713657407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45951.131713657407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45951.131713657407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45951.131713657407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45951.131713657407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45951.131713657407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45951.131713657407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45951.131713657407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45951.131713657407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45951.131713657407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45951.131713657407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45951.131713657407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45951.131713657407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45951.131713657407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45951.131713657407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45951.131713657407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45951.131713657407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45951.131713657407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45951.131713657407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45951.131713657407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45951.131713657407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45951.131713657407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45951.131713657407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45951.131713657407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45951.131713657407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45951.131713657407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45951.131713657407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45951.131713657407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45951.131713657407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45951.131713657407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45951.131713657407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45951.131713657407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45951.131713657407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45951.131713657407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45951.131713657407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45951.131713657407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45951.131713657407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45951.131713657407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45951.131713657407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45951.131713657407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45951.131713657407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45951.131713657407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45951.131713657407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45951.131713657407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45951.131713657407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45951.131713657407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45951.131713657407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45951.131713657407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45951.131713657407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45951.131713657407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45951.131713657407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45951.131713657407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45951.131713657407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45951.131713657407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45951.131713657407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45951.131713657407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45951.131713657407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45951.131713657407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45951.131713657407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45951.131713657407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45951.131713657407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45951.131713657407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45951.131713657407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45951.131713657407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45951.131713657407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45951.131713657407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45951.131713657407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45951.131713657407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45951.131713657407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45951.131713657407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45951.131713657407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45951.131713657407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45951.131713657407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45951.131713657407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45951.131713657407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45951.131713657407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45951.131713657407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45951.131713657407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45951.131713657407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45951.131713657407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45951.131713657407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45951.131713657407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45951.131713657407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45951.131713657407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45951.131713657407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45951.131713657407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45951.131713657407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45951.131713657407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45951.131713657407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45951.131713657407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45951.131713657407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45951.131713657407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45951.131713657407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45951.131713657407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45951.131713657407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45951.131713657407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45951.131713657407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45951.131713657407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45951.131713657407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45951.131713657407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45951.131713657407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45951.131713657407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45951.131713657407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45951.131713657407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45951.131713657407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45951.131713657407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45951.131713657407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45951.131713657407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45951.131713657407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45951.131713657407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45951.131713657407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45951.131713657407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45951.131713657407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45951.131713657407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45951.131713657407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45951.131713657407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45951.131713657407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45951.131713657407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45951.131713657407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45951.131713657407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45951.131713657407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45951.131713657407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45951.131713657407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45951.131713657407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45951.131713657407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45951.131713657407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45951.131713657407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45951.131713657407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45951.131713657407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45951.131713657407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45951.131713657407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45951.131713657407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45951.131713657407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45951.131713657407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45951.131713657407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45951.131713657407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45951.131713657407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45951.131713657407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45951.131713657407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45951.131713657407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45951.131713657407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45951.131713657407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45951.131713657407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45951.131713657407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45951.131713657407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45951.131713657407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45951.131713657407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45951.131713657407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45951.131713657407</v>
      </c>
      <c r="H528" s="160"/>
      <c r="I528" s="159" t="str">
        <f>IFERROR(VLOOKUP(D528,DB!A:F,6,0),"")</f>
        <v/>
      </c>
      <c r="J528" s="159" t="str">
        <f>IFERROR(VLOOKUP(D528,DB!A:G,7,0),"")</f>
        <v/>
      </c>
      <c r="K528" s="159"/>
      <c r="L528" s="159" t="str">
        <f>IFERROR(VLOOKUP(D528,DB!A:I,9,0),"")</f>
        <v/>
      </c>
    </row>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8" ht="15"/>
    <row r="639" ht="15"/>
    <row r="641" ht="15"/>
    <row r="642" ht="15"/>
    <row r="643" ht="15"/>
    <row r="644" ht="15"/>
    <row r="646" ht="15"/>
    <row r="647" ht="15"/>
    <row r="654" ht="15"/>
    <row r="655" ht="15"/>
    <row r="656" ht="15"/>
    <row r="657" ht="15"/>
    <row r="658" ht="15"/>
    <row r="659" ht="15"/>
    <row r="662" ht="15"/>
    <row r="663" ht="15"/>
    <row r="664" ht="15"/>
    <row r="665" ht="15"/>
    <row r="666" ht="15"/>
    <row r="667" ht="15"/>
    <row r="668" ht="15"/>
    <row r="669" ht="15"/>
    <row r="670" ht="15"/>
    <row r="671" ht="15"/>
    <row r="672" ht="15"/>
    <row r="673"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767" ht="15"/>
    <row r="768" ht="15"/>
    <row r="769" ht="15"/>
    <row r="770" ht="15"/>
    <row r="771" ht="15"/>
    <row r="772" ht="15"/>
    <row r="773" ht="15"/>
    <row r="774" ht="15"/>
    <row r="775" ht="15"/>
    <row r="776"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1" ht="15"/>
    <row r="862"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1066" ht="15"/>
    <row r="1067" ht="15"/>
    <row r="1068" ht="15"/>
    <row r="1069" ht="15"/>
    <row r="1070" ht="15"/>
    <row r="1071"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4" ht="15"/>
    <row r="1135" ht="15"/>
    <row r="1141" ht="15"/>
    <row r="1142" ht="15"/>
    <row r="1144" ht="15"/>
    <row r="1145" ht="15"/>
    <row r="1146" ht="15"/>
    <row r="1147" ht="15"/>
    <row r="1148" ht="15"/>
    <row r="1149" ht="15"/>
    <row r="1150"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2" ht="15"/>
    <row r="1273" ht="15"/>
    <row r="1274" ht="15"/>
    <row r="1275" ht="15"/>
    <row r="1276" ht="15"/>
    <row r="1277" ht="15"/>
    <row r="1278" ht="15"/>
    <row r="1279" ht="15"/>
    <row r="1280" ht="15"/>
    <row r="1281" ht="15"/>
    <row r="1289" ht="15"/>
    <row r="1290" ht="15"/>
    <row r="1293" ht="15"/>
    <row r="1294" ht="15"/>
    <row r="1295" ht="15"/>
    <row r="1296" ht="15"/>
    <row r="1297" ht="15"/>
    <row r="1298" ht="15"/>
    <row r="1299" ht="15"/>
    <row r="1300" ht="15"/>
    <row r="1303" ht="15"/>
    <row r="1304" ht="15"/>
    <row r="1305" ht="15"/>
    <row r="1306" ht="15"/>
    <row r="1307" ht="15"/>
    <row r="1308" ht="15"/>
    <row r="1309" ht="15"/>
    <row r="1310" ht="15"/>
    <row r="1311" ht="15"/>
    <row r="1312" ht="15"/>
    <row r="1313" ht="15"/>
    <row r="1314" ht="15"/>
    <row r="1316" ht="15"/>
    <row r="1317" ht="15"/>
    <row r="1318" ht="15"/>
    <row r="1321" ht="15"/>
    <row r="1323" ht="15"/>
    <row r="1325"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45951.131713657407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45951.131713657407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45951.131713657407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45951.131713657407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45951.131713657407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45951.131713657407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45951.131713657407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45951.131713657407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45951.131713657407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45951.131713657407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45951.131713657407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45951.131713657407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45951.131713657407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45951.131713657407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45951.131713657407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45951.131713657407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45951.131713657407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45951.131713657407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45951.131713657407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45951.131713657407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45951.131713657407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45951.131713657407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45951.131713657407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45951.131713657407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45951.131713657407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45951.131713657407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45951.131713657407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45951.131713657407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45951.131713657407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45951.131713657407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45951.131713657407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45951.131713657407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45951.131713657407</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2025-10-21T00:10:55Z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