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08" documentId="13_ncr:1_{F6CB121F-512D-4AA6-A0C1-0FB36C537598}" xr6:coauthVersionLast="47" xr6:coauthVersionMax="47" xr10:uidLastSave="{4783C603-63CF-4E41-BEB9-3F8DCA016A2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<sst xmlns="http://schemas.openxmlformats.org/spreadsheetml/2006/main" count="178593" uniqueCount="39081">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</sst>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J16" sqref="J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277.1696664351839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0.22899513888842193</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45940.11809236111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45940.11809236111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45940.11809236111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45940.11809236111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45940.11809236111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45940.11809236111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45940.11809236111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45940.11809236111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45940.11809236111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45940.11809236111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45940.11809236111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45940.11809236111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45940.11809236111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45940.11809236111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45940.11809236111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45940.11809236111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45940.11809236111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45940.11809236111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45940.11809236111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45940.11809236111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45940.11809236111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45940.11809236111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45940.11809236111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45940.11809236111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45940.11809236111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45940.11809236111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45940.11809236111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45940.11809236111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45940.11809236111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45940.11809236111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45940.11809236111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45940.11809236111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45940.11809236111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45940.11809236111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45940.11809236111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45940.11809236111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45940.11809236111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45940.11809236111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45940.11809236111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45940.11809236111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45940.11809236111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45940.11809236111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45940.11809236111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45940.11809236111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45940.11809236111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45940.11809236111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45940.11809236111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45940.11809236111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45940.11809236111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45940.11809236111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45940.11809236111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45940.11809236111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45940.11809236111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45940.11809236111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45940.11809236111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45940.11809236111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45940.11809236111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45940.11809236111</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133.39100902777864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115.11825439814857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0.40492106481542578</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7.1471990740974434E-2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45940.11809236111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45940.11809236111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45940.11809236111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45940.11809236111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45940.11809236111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45940.11809236111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45940.11809236111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45940.11809236111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45940.11809236111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45940.11809236111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45940.11809236111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45940.11809236111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45940.11809236111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45940.11809236111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45940.11809236111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45940.11809236111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45940.11809236111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45940.11809236111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45940.11809236111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45940.11809236111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45940.11809236111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45940.11809236111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45940.11809236111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45940.11809236111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45940.11809236111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45940.11809236111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45940.11809236111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45940.11809236111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45940.11809236111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45940.11809236111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45940.11809236111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45940.11809236111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45940.11809236111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45940.11809236111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45940.11809236111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45940.11809236111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45940.11809236111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45940.11809236111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45940.11809236111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45940.11809236111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45940.11809236111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45940.11809236111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45940.11809236111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45940.11809236111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45940.11809236111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45940.11809236111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45940.11809236111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45940.11809236111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45940.11809236111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45940.11809236111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45940.11809236111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45940.11809236111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45940.11809236111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45940.11809236111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45940.11809236111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45940.11809236111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45940.11809236111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45940.11809236111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45940.11809236111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45940.11809236111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45940.11809236111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45940.11809236111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45940.11809236111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45940.11809236111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45940.11809236111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45940.11809236111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45940.11809236111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45940.11809236111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45940.11809236111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45940.11809236111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45940.11809236111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45940.11809236111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45940.11809236111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45940.11809236111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45940.11809236111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45940.11809236111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45940.11809236111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45940.11809236111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45940.11809236111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45940.11809236111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45940.11809236111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45940.11809236111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45940.11809236111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45940.11809236111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45940.11809236111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45940.11809236111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45940.11809236111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45940.11809236111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45940.11809236111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45940.11809236111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45940.11809236111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45940.11809236111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45940.11809236111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45940.11809236111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45940.11809236111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45940.11809236111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45940.11809236111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45940.11809236111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45940.11809236111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45940.11809236111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45940.11809236111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45940.11809236111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45940.11809236111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45940.11809236111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45940.11809236111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45940.11809236111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45940.11809236111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45940.11809236111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45940.11809236111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45940.11809236111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45940.11809236111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45940.11809236111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45940.11809236111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45940.11809236111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45940.11809236111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45940.11809236111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45940.11809236111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45940.11809236111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45940.11809236111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45940.11809236111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45940.11809236111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45940.11809236111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45940.11809236111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45940.11809236111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45940.11809236111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45940.11809236111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45940.11809236111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45940.11809236111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45940.11809236111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45940.11809236111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45940.11809236111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45940.11809236111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45940.11809236111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45940.11809236111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45940.11809236111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45940.11809236111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45940.11809236111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45940.11809236111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45940.11809236111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45940.11809236111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45940.11809236111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45940.11809236111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45940.11809236111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45940.11809236111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45940.11809236111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45940.11809236111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45940.11809236111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45940.11809236111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45940.11809236111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45940.11809236111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45940.11809236111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45940.11809236111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45940.11809236111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45940.11809236111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45940.11809236111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45940.11809236111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45940.11809236111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45940.11809236111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45940.11809236111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45940.11809236111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45940.11809236111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45940.11809236111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45940.11809236111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45940.11809236111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45940.11809236111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45940.11809236111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45940.11809236111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45940.11809236111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45940.11809236111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45940.11809236111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45940.11809236111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45940.11809236111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45940.11809236111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45940.11809236111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45940.11809236111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45940.11809236111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45940.11809236111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45940.11809236111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45940.11809236111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45940.11809236111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45940.11809236111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45940.11809236111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45940.11809236111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45940.11809236111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45940.11809236111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45940.11809236111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45940.11809236111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45940.11809236111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45940.11809236111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45940.11809236111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45940.11809236111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45940.11809236111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45940.11809236111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45940.11809236111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45940.11809236111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45940.11809236111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45940.11809236111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45940.11809236111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45940.11809236111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45940.11809236111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45940.11809236111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45940.11809236111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45940.11809236111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45940.11809236111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45940.11809236111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45940.11809236111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45940.11809236111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45940.11809236111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45940.11809236111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45940.11809236111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45940.11809236111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45940.11809236111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45940.11809236111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45940.11809236111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45940.11809236111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45940.11809236111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45940.11809236111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45940.11809236111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45940.11809236111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45940.11809236111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45940.11809236111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45940.11809236111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45940.11809236111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45940.11809236111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45940.11809236111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45940.11809236111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45940.11809236111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45940.11809236111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45940.11809236111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45940.11809236111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45940.11809236111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45940.11809236111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45940.11809236111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45940.11809236111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45940.11809236111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45940.11809236111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45940.11809236111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45940.11809236111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45940.11809236111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45940.11809236111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45940.11809236111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45940.11809236111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45940.11809236111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45940.11809236111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45940.11809236111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45940.11809236111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45940.11809236111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45940.11809236111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45940.11809236111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45940.11809236111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45940.11809236111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45940.11809236111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45940.11809236111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45940.11809236111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45940.11809236111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45940.11809236111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45940.11809236111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45940.11809236111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45940.11809236111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45940.11809236111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45940.11809236111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45940.11809236111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45940.11809236111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45940.11809236111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45940.11809236111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45940.11809236111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45940.11809236111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45940.11809236111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45940.11809236111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45940.11809236111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45940.11809236111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45940.11809236111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45940.11809236111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45940.11809236111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45940.11809236111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45940.11809236111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45940.11809236111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45940.11809236111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45940.11809236111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45940.11809236111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45940.11809236111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45940.11809236111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45940.11809236111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45940.11809236111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45940.11809236111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45940.11809236111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45940.11809236111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45940.11809236111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45940.11809236111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45940.11809236111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45940.11809236111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45940.11809236111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45940.11809236111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45940.11809236111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45940.11809236111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45940.11809236111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45940.11809236111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45940.11809236111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45940.11809236111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45940.11809236111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45940.11809236111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45940.11809236111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45940.11809236111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45940.11809236111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45940.11809236111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45940.11809236111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45940.11809236111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45940.11809236111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45940.11809236111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45940.11809236111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45940.11809236111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45940.11809236111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45940.11809236111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45940.11809236111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45940.11809236111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45940.11809236111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45940.11809236111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45940.11809236111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45940.11809236111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45940.11809236111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45940.11809236111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45940.11809236111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45940.11809236111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45940.11809236111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45940.11809236111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45940.11809236111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45940.11809236111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45940.11809236111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45940.11809236111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45940.11809236111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45940.11809236111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45940.11809236111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45940.11809236111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45940.11809236111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45940.11809236111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45940.11809236111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45940.11809236111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45940.11809236111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45940.11809236111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45940.11809236111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45940.11809236111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45940.11809236111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45940.11809236111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45940.11809236111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45940.11809236111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45940.11809236111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45940.11809236111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45940.11809236111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45940.11809236111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45940.11809236111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45940.11809236111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45940.11809236111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45940.11809236111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45940.11809236111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45940.11809236111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45940.11809236111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45940.11809236111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45940.11809236111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45940.11809236111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45940.11809236111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45940.11809236111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45940.11809236111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45940.11809236111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45940.11809236111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45940.11809236111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45940.11809236111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45940.11809236111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45940.11809236111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45940.11809236111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45940.11809236111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45940.11809236111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45940.11809236111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45940.11809236111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45940.11809236111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45940.11809236111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45940.11809236111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45940.11809236111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45940.11809236111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45940.11809236111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45940.11809236111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45940.11809236111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45940.11809236111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45940.11809236111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45940.11809236111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45940.11809236111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45940.11809236111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45940.11809236111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45940.11809236111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45940.11809236111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45940.11809236111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45940.11809236111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45940.11809236111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45940.11809236111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45940.11809236111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45940.11809236111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45940.11809236111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45940.11809236111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45940.11809236111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45940.11809236111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45940.11809236111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45940.11809236111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45940.11809236111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45940.11809236111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45940.11809236111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45940.11809236111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45940.11809236111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45940.11809236111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45940.11809236111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45940.11809236111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45940.11809236111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45940.11809236111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45940.11809236111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45940.11809236111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45940.11809236111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45940.11809236111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45940.11809236111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45940.11809236111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45940.11809236111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45940.11809236111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45940.11809236111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45940.11809236111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45940.11809236111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45940.11809236111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45940.11809236111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45940.11809236111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45940.11809236111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45940.11809236111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45940.11809236111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45940.11809236111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45940.11809236111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45940.11809236111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45940.11809236111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45940.11809236111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45940.11809236111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45940.11809236111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45940.11809236111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45940.11809236111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45940.11809236111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45940.11809236111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45940.11809236111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45940.11809236111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45940.11809236111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45940.11809236111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45940.11809236111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45940.11809236111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45940.11809236111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45940.11809236111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45940.11809236111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45940.11809236111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45940.11809236111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45940.11809236111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45940.11809236111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45940.11809236111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45940.11809236111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45940.11809236111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45940.11809236111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45940.11809236111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45940.11809236111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45940.11809236111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45940.11809236111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45940.11809236111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45940.11809236111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45940.11809236111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45940.11809236111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45940.11809236111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45940.11809236111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45940.11809236111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45940.11809236111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45940.11809236111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45940.11809236111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45940.11809236111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45940.11809236111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45940.11809236111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45940.11809236111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45940.11809236111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45940.11809236111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45940.11809236111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45940.11809236111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45940.11809236111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45940.11809236111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45940.11809236111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45940.11809236111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45940.11809236111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45940.11809236111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45940.11809236111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45940.11809236111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45940.11809236111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45940.11809236111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45940.11809236111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45940.11809236111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45940.11809236111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45940.11809236111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45940.11809236111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45940.11809236111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45940.11809236111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45940.11809236111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45940.11809236111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45940.11809236111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45940.11809236111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45940.11809236111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45940.11809236111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45940.11809236111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45940.11809236111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45940.11809236111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45940.11809236111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45940.11809236111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45940.11809236111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45940.11809236111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45940.11809236111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45940.11809236111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45940.11809236111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45940.11809236111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45940.11809236111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45940.11809236111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45940.11809236111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45940.11809236111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45940.11809236111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45940.11809236111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45940.11809236111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45940.11809236111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45940.11809236111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45940.11809236111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45940.11809236111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45940.11809236111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45940.11809236111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45940.11809236111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45940.11809236111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45940.11809236111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45940.11809236111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45940.11809236111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45940.11809236111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45940.11809236111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45940.11809236111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45940.11809236111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45940.11809236111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45940.11809236111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45940.11809236111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45940.11809236111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45940.11809236111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45940.11809236111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45940.11809236111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45940.11809236111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45940.11809236111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45940.11809236111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45940.11809236111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45940.11809236111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45940.11809236111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45940.11809236111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45940.11809236111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45940.11809236111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45940.11809236111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45940.11809236111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45940.11809236111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45940.11809236111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45940.11809236111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45940.11809236111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45940.11809236111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45940.11809236111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45940.11809236111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45940.11809236111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45940.11809236111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45940.11809236111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45940.11809236111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45940.11809236111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45940.11809236111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45940.11809236111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45940.11809236111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45940.11809236111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45940.11809236111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45940.11809236111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45940.11809236111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45940.11809236111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45940.11809236111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45940.11809236111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45940.11809236111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45940.11809236111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45940.11809236111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45940.11809236111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45940.11809236111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45940.11809236111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45940.11809236111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45940.11809236111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45940.11809236111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45940.11809236111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45940.11809236111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45940.11809236111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45940.11809236111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45940.11809236111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45940.11809236111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45940.11809236111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45940.11809236111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45940.11809236111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45940.11809236111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45940.11809236111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45940.11809236111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45940.11809236111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45940.11809236111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45940.11809236111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45940.11809236111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45940.11809236111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45940.11809236111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45940.11809236111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45940.11809236111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45940.11809236111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45940.11809236111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45940.11809236111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45940.11809236111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45940.11809236111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45940.11809236111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45940.11809236111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45940.11809236111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45940.11809236111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45940.11809236111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45940.11809236111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45940.11809236111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45940.11809236111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45940.11809236111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45940.11809236111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45940.11809236111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45940.11809236111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45940.11809236111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45940.11809236111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45940.11809236111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45940.11809236111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45940.11809236111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45940.11809236111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45940.11809236111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45940.11809236111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45940.11809236111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45940.11809236111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45940.11809236111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45940.11809236111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45940.11809236111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45940.11809236111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45940.11809236111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45940.11809236111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45940.11809236111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45940.11809236111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45940.11809236111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45940.11809236111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45940.11809236111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45940.11809236111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45940.11809236111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45940.11809236111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45940.11809236111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45940.11809236111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45940.11809236111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45940.11809236111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45940.11809236111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45940.11809236111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45940.11809236111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45940.11809236111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45940.11809236111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45940.11809236111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45940.11809236111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45940.11809236111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45940.11809236111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45940.11809236111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45940.11809236111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45940.11809236111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45940.11809236111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45940.11809236111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45940.11809236111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45940.11809236111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45940.11809236111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45940.11809236111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45940.11809236111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45940.11809236111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45940.11809236111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45940.11809236111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45940.11809236111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45940.11809236111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45940.11809236111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45940.11809236111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45940.11809236111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45940.11809236111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45940.11809236111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45940.11809236111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45940.11809236111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45940.11809236111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45940.11809236111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45940.11809236111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45940.11809236111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45940.11809236111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45940.11809236111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45940.11809236111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45940.11809236111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45940.11809236111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45940.11809236111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45940.11809236111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45940.11809236111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45940.11809236111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45940.11809236111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45940.11809236111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45940.11809236111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45940.11809236111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45940.11809236111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45940.11809236111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45940.11809236111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45940.11809236111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45940.11809236111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45940.11809236111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45940.11809236111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45940.11809236111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45940.11809236111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45940.11809236111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45940.11809236111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45940.11809236111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45940.11809236111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45940.11809236111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45940.11809236111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45940.11809236111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45940.11809236111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45940.11809236111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45940.11809236111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45940.11809236111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45940.11809236111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45940.11809236111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45940.11809236111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45940.11809236111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45940.11809236111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45940.11809236111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45940.11809236111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45940.11809236111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45940.11809236111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45940.11809236111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45940.11809236111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45940.11809236111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45940.11809236111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45940.11809236111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45940.11809236111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45940.11809236111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45940.11809236111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45940.11809236111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45940.11809236111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45940.11809236111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45940.11809236111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45940.11809236111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45940.11809236111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45940.11809236111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45940.11809236111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45940.11809236111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45940.11809236111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45940.11809236111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45940.11809236111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45940.11809236111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45940.11809236111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45940.11809236111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45940.11809236111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45940.11809236111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45940.11809236111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45940.11809236111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45940.11809236111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45940.11809236111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45940.11809236111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45940.11809236111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45940.11809236111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45940.11809236111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45940.11809236111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45940.11809236111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45940.11809236111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45940.11809236111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45940.11809236111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45940.11809236111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45940.11809236111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45940.11809236111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45940.11809236111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45940.11809236111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45940.11809236111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45940.11809236111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45940.11809236111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45940.11809236111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45940.11809236111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45940.11809236111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45940.11809236111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45940.11809236111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45940.11809236111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45940.11809236111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45940.11809236111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45940.11809236111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45940.11809236111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45940.11809236111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45940.11809236111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45940.11809236111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45940.11809236111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45940.11809236111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45940.11809236111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45940.11809236111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45940.11809236111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45940.11809236111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45940.11809236111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45940.11809236111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45940.11809236111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45940.11809236111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45940.11809236111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45940.11809236111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45940.11809236111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45940.11809236111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45940.11809236111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45940.11809236111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45940.11809236111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45940.11809236111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45940.11809236111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45940.11809236111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45940.11809236111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45940.11809236111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45940.11809236111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45940.11809236111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45940.11809236111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45940.11809236111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45940.11809236111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45940.11809236111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45940.11809236111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45940.11809236111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45940.11809236111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45940.11809236111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45940.11809236111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45940.11809236111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45940.11809236111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45940.11809236111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45940.11809236111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45940.11809236111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45940.11809236111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45940.11809236111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45940.11809236111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45940.11809236111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45940.11809236111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45940.11809236111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45940.11809236111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45940.11809236111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45940.11809236111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45940.11809236111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45940.11809236111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45940.11809236111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45940.11809236111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45940.11809236111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45940.11809236111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45940.11809236111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45940.11809236111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45940.11809236111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45940.11809236111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45940.11809236111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45940.11809236111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45940.11809236111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45940.11809236111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45940.11809236111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45940.11809236111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45940.11809236111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45940.11809236111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45940.11809236111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45940.11809236111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45940.11809236111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45940.11809236111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45940.11809236111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45940.11809236111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45940.11809236111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45940.11809236111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45940.11809236111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45940.11809236111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45940.11809236111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45940.11809236111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45940.11809236111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45940.11809236111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45940.11809236111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45940.11809236111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45940.11809236111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45940.11809236111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45940.11809236111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45940.11809236111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45940.11809236111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45940.11809236111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45940.11809236111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45940.11809236111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45940.11809236111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45940.11809236111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45940.11809236111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45940.11809236111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45940.11809236111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45940.11809236111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45940.11809236111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45940.11809236111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45940.11809236111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45940.11809236111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45940.11809236111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45940.11809236111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45940.11809236111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45940.11809236111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45940.11809236111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45940.11809236111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45940.11809236111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45940.11809236111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45940.11809236111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45940.11809236111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45940.11809236111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45940.11809236111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45940.11809236111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45940.11809236111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45940.11809236111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45940.11809236111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45940.11809236111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45940.11809236111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45940.11809236111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45940.11809236111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45940.11809236111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45940.11809236111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45940.11809236111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45940.11809236111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45940.11809236111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45940.11809236111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45940.11809236111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45940.11809236111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45940.11809236111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45940.11809236111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45940.11809236111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45940.11809236111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45940.11809236111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45940.11809236111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45940.11809236111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45940.11809236111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45940.11809236111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45940.11809236111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45940.11809236111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45940.11809236111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45940.11809236111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45940.11809236111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45940.11809236111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45940.11809236111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45940.11809236111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45940.11809236111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45940.11809236111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45940.11809236111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45940.11809236111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45940.11809236111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45940.11809236111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45940.11809236111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45940.11809236111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45940.11809236111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45940.11809236111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45940.11809236111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45940.11809236111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45940.11809236111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45940.11809236111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45940.11809236111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45940.11809236111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45940.11809236111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45940.11809236111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45940.11809236111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45940.11809236111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45940.11809236111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45940.11809236111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45940.11809236111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45940.11809236111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45940.11809236111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45940.11809236111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45940.11809236111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45940.11809236111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45940.11809236111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45940.11809236111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45940.11809236111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45940.11809236111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45940.11809236111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45940.11809236111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45940.11809236111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45940.11809236111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45940.11809236111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45940.11809236111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45940.11809236111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45940.11809236111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45940.11809236111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45940.11809236111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45940.11809236111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45940.11809236111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45940.11809236111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45940.11809236111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45940.11809236111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45940.11809236111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45940.11809236111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45940.11809236111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45940.11809236111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45940.11809236111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45940.11809236111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45940.11809236111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45940.11809236111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45940.11809236111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45940.11809236111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45940.11809236111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45940.11809236111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45940.11809236111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45940.11809236111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45940.11809236111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45940.11809236111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45940.11809236111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45940.11809236111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45940.11809236111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45940.11809236111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45940.11809236111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45940.11809236111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45940.11809236111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45940.11809236111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45940.11809236111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45940.11809236111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45940.11809236111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45940.11809236111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45940.11809236111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45940.11809236111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45940.11809236111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45940.11809236111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45940.11809236111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45940.11809236111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45940.11809236111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45940.11809236111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45940.11809236111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45940.11809236111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45940.11809236111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45940.11809236111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45940.11809236111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45940.11809236111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45940.11809236111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45940.11809236111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45940.11809236111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45940.11809236111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45940.11809236111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45940.11809236111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45940.11809236111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45940.11809236111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45940.11809236111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45940.11809236111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45940.11809236111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45940.11809236111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45940.11809236111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45940.11809236111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45940.11809236111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45940.11809236111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45940.11809236111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45940.11809236111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45940.11809236111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45940.11809236111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45940.11809236111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45940.11809236111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45940.11809236111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45940.11809236111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45940.11809236111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45940.11809236111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45940.11809236111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45940.11809236111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45940.11809236111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45940.11809236111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45940.11809236111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45940.11809236111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45940.11809236111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45940.11809236111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45940.11809236111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45940.11809236111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45940.11809236111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45940.11809236111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45940.11809236111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45940.11809236111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45940.11809236111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45940.11809236111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45940.11809236111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45940.11809236111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45940.11809236111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45940.11809236111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45940.11809236111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45940.11809236111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45940.11809236111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45940.11809236111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45940.11809236111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45940.11809236111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45940.11809236111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45940.11809236111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45940.11809236111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45940.11809236111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45940.11809236111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45940.11809236111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45940.11809236111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45940.11809236111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45940.11809236111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45940.11809236111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45940.11809236111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45940.11809236111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45940.11809236111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45940.11809236111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45940.11809236111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45940.11809236111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45940.11809236111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45940.11809236111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45940.11809236111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45940.11809236111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45940.11809236111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45940.11809236111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45940.11809236111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45940.11809236111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45940.11809236111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45940.11809236111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45940.11809236111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45940.11809236111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45940.11809236111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45940.11809236111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45940.11809236111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45940.11809236111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45940.11809236111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45940.11809236111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45940.11809236111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45940.11809236111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45940.11809236111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45940.11809236111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45940.11809236111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45940.11809236111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45940.11809236111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45940.11809236111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45940.11809236111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45940.11809236111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45940.11809236111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45940.11809236111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45940.11809236111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45940.11809236111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45940.11809236111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45940.11809236111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45940.11809236111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45940.11809236111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45940.11809236111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45940.11809236111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45940.11809236111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45940.11809236111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45940.11809236111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45940.11809236111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45940.11809236111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45940.11809236111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45940.11809236111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45940.11809236111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45940.11809236111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45940.11809236111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45940.11809236111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45940.11809236111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45940.11809236111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45940.11809236111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45940.11809236111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45940.11809236111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45940.11809236111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45940.11809236111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45940.11809236111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45940.11809236111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45940.11809236111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45940.11809236111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45940.11809236111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45940.11809236111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45940.11809236111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45940.11809236111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45940.11809236111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45940.11809236111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45940.11809236111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45940.11809236111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45940.11809236111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45940.11809236111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45940.11809236111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45940.11809236111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45940.11809236111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45940.11809236111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45940.11809236111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45940.11809236111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45940.11809236111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45940.11809236111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45940.11809236111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45940.11809236111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45940.11809236111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45940.11809236111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45940.11809236111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45940.11809236111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45940.11809236111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45940.11809236111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45940.11809236111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45940.11809236111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45940.11809236111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45940.11809236111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45940.11809236111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45940.11809236111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45940.11809236111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45940.11809236111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45940.11809236111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45940.11809236111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45940.11809236111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45940.11809236111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45940.11809236111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45940.11809236111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45940.11809236111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45940.11809236111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45940.11809236111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45940.11809236111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45940.11809236111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45940.11809236111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45940.11809236111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45940.11809236111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45940.11809236111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45940.11809236111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45940.11809236111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45940.11809236111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45940.11809236111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45940.11809236111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45940.11809236111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45940.11809236111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45940.11809236111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45940.11809236111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45940.11809236111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45940.11809236111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45940.11809236111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45940.11809236111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45940.11809236111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45940.11809236111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45940.11809236111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45940.11809236111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45940.11809236111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45940.11809236111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45940.11809236111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45940.11809236111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45940.11809236111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45940.11809236111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45940.11809236111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45940.11809236111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45940.11809236111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45940.11809236111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45940.11809236111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45940.11809236111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45940.11809236111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45940.11809236111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45940.11809236111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45940.11809236111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45940.11809236111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45940.11809236111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45940.11809236111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45940.11809236111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45940.11809236111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45940.11809236111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45940.11809236111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45940.11809236111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45940.11809236111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45940.11809236111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45940.11809236111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45940.11809236111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45940.11809236111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45940.11809236111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45940.11809236111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45940.11809236111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45940.11809236111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45940.11809236111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45940.11809236111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45940.11809236111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45940.11809236111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45940.11809236111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45940.11809236111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45940.11809236111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45940.11809236111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45940.11809236111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45940.11809236111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45940.11809236111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45940.11809236111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45940.11809236111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45940.11809236111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45940.11809236111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45940.11809236111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45940.11809236111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45940.11809236111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45940.11809236111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45940.11809236111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45940.11809236111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45940.11809236111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45940.11809236111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45940.11809236111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45940.11809236111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45940.11809236111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45940.11809236111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45940.11809236111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45940.11809236111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45940.11809236111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45940.11809236111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45940.11809236111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45940.11809236111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45940.11809236111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45940.11809236111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45940.11809236111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45940.11809236111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45940.11809236111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45940.11809236111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45940.11809236111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45940.11809236111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45940.11809236111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45940.11809236111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45940.11809236111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45940.11809236111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45940.11809236111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45940.11809236111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45940.11809236111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45940.11809236111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45940.11809236111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45940.11809236111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45940.11809236111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45940.11809236111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45940.11809236111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45940.11809236111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45940.11809236111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45940.11809236111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45940.11809236111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45940.11809236111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45940.11809236111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45940.11809236111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45940.11809236111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45940.11809236111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45940.11809236111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45940.11809236111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45940.11809236111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45940.11809236111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45940.11809236111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45940.11809236111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45940.11809236111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45940.11809236111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45940.11809236111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45940.11809236111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45940.11809236111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45940.11809236111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45940.11809236111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45940.11809236111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45940.11809236111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45940.11809236111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45940.11809236111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45940.11809236111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45940.11809236111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45940.11809236111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45940.11809236111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45940.11809236111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45940.11809236111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45940.11809236111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45940.11809236111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45940.11809236111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45940.11809236111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45940.11809236111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45940.11809236111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45940.11809236111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45940.11809236111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45940.11809236111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45940.11809236111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45940.11809236111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45940.11809236111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45940.11809236111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45940.11809236111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45940.11809236111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45940.11809236111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45940.11809236111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45940.11809236111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45940.11809236111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45940.11809236111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45940.11809236111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45940.11809236111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45940.11809236111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45940.11809236111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45940.11809236111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45940.11809236111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45940.11809236111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45940.11809236111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45940.11809236111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45940.11809236111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45940.11809236111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45940.11809236111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45940.11809236111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45940.11809236111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45940.11809236111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45940.11809236111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45940.11809236111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45940.11809236111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45940.11809236111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45940.11809236111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45940.11809236111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45940.11809236111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236.63737476851384</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0.56084699073835509</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8.1286805550917052E-2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t="s">
        <v>39064</v>
      </c>
      <c r="E5" s="104"/>
      <c r="F5" s="131"/>
      <c r="G5" s="132">
        <f ca="1">IFERROR(NOW()-F5,"")</f>
        <v>45940.11809236111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45940.11809236111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45940.11809236111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45940.11809236111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45940.11809236111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45940.11809236111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45940.11809236111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45940.11809236111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45940.11809236111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45940.11809236111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45940.11809236111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45940.11809236111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45940.11809236111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45940.11809236111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45940.11809236111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45940.11809236111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45940.11809236111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45940.11809236111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45940.11809236111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45940.11809236111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45940.11809236111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45940.11809236111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45940.11809236111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45940.11809236111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45940.11809236111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45940.11809236111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45940.11809236111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45940.11809236111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45940.11809236111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45940.11809236111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45940.11809236111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45940.11809236111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45940.11809236111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45940.11809236111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45940.11809236111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45940.11809236111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45940.11809236111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45940.11809236111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45940.11809236111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45940.11809236111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45940.11809236111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45940.11809236111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45940.11809236111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45940.11809236111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45940.11809236111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45940.11809236111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45940.11809236111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45940.11809236111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45940.11809236111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45940.11809236111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45940.11809236111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45940.11809236111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45940.11809236111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45940.11809236111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45940.11809236111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45940.11809236111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45940.11809236111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45940.11809236111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45940.11809236111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45940.11809236111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45940.11809236111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45940.11809236111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45940.11809236111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45940.11809236111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45940.11809236111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45940.11809236111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45940.11809236111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45940.11809236111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45940.11809236111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45940.11809236111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45940.11809236111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45940.11809236111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45940.11809236111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45940.11809236111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45940.11809236111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45940.11809236111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45940.11809236111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45940.11809236111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45940.11809236111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45940.11809236111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45940.11809236111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45940.11809236111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45940.11809236111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45940.11809236111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45940.11809236111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45940.11809236111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45940.11809236111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45940.11809236111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45940.11809236111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45940.11809236111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45940.11809236111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45940.11809236111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45940.11809236111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45940.11809236111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45940.11809236111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45940.11809236111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45940.11809236111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45940.11809236111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45940.11809236111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45940.11809236111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45940.11809236111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45940.11809236111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45940.11809236111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45940.11809236111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45940.11809236111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45940.11809236111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45940.11809236111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45940.11809236111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45940.11809236111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45940.11809236111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45940.11809236111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45940.11809236111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45940.11809236111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45940.11809236111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45940.11809236111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45940.11809236111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45940.11809236111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45940.11809236111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45940.11809236111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45940.11809236111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45940.11809236111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45940.11809236111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45940.11809236111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45940.11809236111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45940.11809236111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45940.11809236111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45940.11809236111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45940.11809236111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45940.11809236111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45940.11809236111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45940.11809236111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45940.11809236111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45940.11809236111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45940.11809236111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45940.11809236111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45940.11809236111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45940.11809236111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45940.11809236111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45940.11809236111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45940.11809236111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45940.11809236111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45940.11809236111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45940.11809236111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45940.11809236111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45940.11809236111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45940.11809236111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45940.11809236111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45940.11809236111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45940.11809236111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45940.11809236111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45940.11809236111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45940.11809236111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45940.11809236111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45940.11809236111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45940.11809236111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45940.11809236111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45940.11809236111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45940.11809236111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45940.11809236111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45940.11809236111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45940.11809236111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45940.11809236111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45940.11809236111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45940.11809236111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45940.11809236111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45940.11809236111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45940.11809236111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45940.11809236111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45940.11809236111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45940.11809236111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45940.11809236111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45940.11809236111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45940.11809236111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45940.11809236111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45940.11809236111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45940.11809236111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45940.11809236111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45940.11809236111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45940.11809236111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45940.11809236111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45940.11809236111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45940.11809236111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45940.11809236111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45940.11809236111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45940.11809236111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45940.11809236111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45940.11809236111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45940.11809236111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45940.11809236111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45940.11809236111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45940.11809236111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45940.11809236111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45940.11809236111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45940.11809236111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45940.11809236111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45940.11809236111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45940.11809236111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45940.11809236111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45940.11809236111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45940.11809236111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45940.11809236111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45940.11809236111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45940.11809236111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45940.11809236111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45940.11809236111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45940.11809236111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45940.11809236111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45940.11809236111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45940.11809236111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45940.11809236111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45940.11809236111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45940.11809236111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45940.11809236111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45940.11809236111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45940.11809236111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45940.11809236111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45940.11809236111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45940.11809236111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45940.11809236111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45940.11809236111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45940.11809236111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45940.11809236111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45940.11809236111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45940.11809236111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45940.11809236111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45940.11809236111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45940.11809236111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45940.11809236111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45940.11809236111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45940.11809236111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45940.11809236111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45940.11809236111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45940.11809236111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45940.11809236111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45940.11809236111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45940.11809236111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45940.11809236111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45940.11809236111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45940.11809236111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45940.11809236111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45940.11809236111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45940.11809236111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45940.11809236111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45940.11809236111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45940.11809236111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45940.11809236111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45940.11809236111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45940.11809236111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45940.11809236111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45940.11809236111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45940.11809236111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45940.11809236111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45940.11809236111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45940.11809236111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45940.11809236111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45940.11809236111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45940.11809236111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45940.11809236111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45940.11809236111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45940.11809236111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45940.11809236111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45940.11809236111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45940.11809236111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45940.11809236111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45940.11809236111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45940.11809236111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45940.11809236111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45940.11809236111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45940.11809236111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45940.11809236111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45940.11809236111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45940.11809236111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45940.11809236111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45940.11809236111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45940.11809236111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45940.11809236111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45940.11809236111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45940.11809236111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45940.11809236111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45940.11809236111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45940.11809236111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45940.11809236111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45940.11809236111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45940.11809236111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45940.11809236111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45940.11809236111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45940.11809236111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45940.11809236111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45940.11809236111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45940.11809236111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45940.11809236111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45940.11809236111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45940.11809236111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45940.11809236111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45940.11809236111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45940.11809236111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45940.11809236111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45940.11809236111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45940.11809236111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45940.11809236111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45940.11809236111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45940.11809236111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45940.11809236111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45940.11809236111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45940.11809236111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45940.11809236111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45940.11809236111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45940.11809236111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45940.11809236111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45940.11809236111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45940.11809236111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45940.11809236111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45940.11809236111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45940.11809236111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45940.11809236111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45940.11809236111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45940.11809236111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45940.11809236111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45940.11809236111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45940.11809236111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45940.11809236111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45940.11809236111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45940.11809236111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45940.11809236111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45940.11809236111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45940.11809236111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45940.11809236111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45940.11809236111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45940.11809236111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45940.11809236111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45940.11809236111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45940.11809236111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45940.11809236111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45940.11809236111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45940.11809236111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45940.11809236111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45940.11809236111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45940.11809236111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45940.11809236111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45940.11809236111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45940.11809236111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45940.11809236111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45940.11809236111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45940.11809236111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45940.11809236111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45940.11809236111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45940.11809236111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45940.11809236111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45940.11809236111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45940.11809236111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45940.11809236111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45940.11809236111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45940.11809236111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45940.11809236111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45940.11809236111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45940.11809236111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45940.11809236111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45940.11809236111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45940.11809236111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45940.11809236111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45940.11809236111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45940.11809236111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45940.11809236111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45940.11809236111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45940.11809236111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45940.11809236111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45940.11809236111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45940.11809236111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45940.11809236111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45940.11809236111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45940.11809236111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45940.11809236111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45940.11809236111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45940.11809236111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45940.11809236111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45940.11809236111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45940.11809236111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45940.11809236111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45940.11809236111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45940.11809236111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45940.11809236111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45940.11809236111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45940.11809236111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45940.11809236111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45940.11809236111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45940.11809236111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45940.11809236111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45940.11809236111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45940.11809236111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45940.11809236111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45940.11809236111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45940.11809236111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45940.11809236111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45940.11809236111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45940.11809236111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45940.11809236111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45940.11809236111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45940.11809236111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45940.11809236111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45940.11809236111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45940.11809236111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45940.11809236111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45940.11809236111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45940.11809236111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45940.11809236111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45940.11809236111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45940.11809236111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45940.11809236111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45940.11809236111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45940.11809236111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45940.11809236111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45940.11809236111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45940.11809236111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45940.11809236111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45940.11809236111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45940.11809236111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45940.11809236111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45940.11809236111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45940.11809236111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45940.11809236111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45940.11809236111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45940.11809236111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45940.11809236111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45940.11809236111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45940.11809236111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45940.11809236111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45940.11809236111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45940.11809236111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45940.11809236111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45940.11809236111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45940.11809236111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45940.11809236111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45940.11809236111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45940.11809236111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45940.11809236111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45940.11809236111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45940.11809236111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45940.11809236111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45940.11809236111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45940.11809236111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45940.11809236111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45940.11809236111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48.286032175921719</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39045</v>
      </c>
      <c r="F3" s="38">
        <v>45926.188877314817</v>
      </c>
      <c r="G3" s="163">
        <f t="shared" ref="G3" ca="1" si="0">IFERROR(NOW()-F3,"")</f>
        <v>13.929215046293393</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1" ca="1" si="1">IFERROR(NOW()-F4,"")</f>
        <v>0.23309236110799247</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45940.11809236111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45940.11809236111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45940.11809236111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45940.11809236111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45940.11809236111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45940.11809236111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45940.11809236111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45940.11809236111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45940.11809236111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45940.11809236111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45940.11809236111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45940.11809236111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45940.11809236111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45940.11809236111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45940.11809236111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45940.11809236111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45940.11809236111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45940.11809236111</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45940.11809236111</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45940.11809236111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45940.11809236111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45940.11809236111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45940.11809236111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45940.11809236111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45940.11809236111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45940.11809236111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45940.11809236111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45940.11809236111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45940.11809236111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45940.11809236111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45940.11809236111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45940.11809236111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45940.11809236111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45940.11809236111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45940.11809236111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45940.11809236111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45940.11809236111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45940.11809236111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45940.11809236111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45940.11809236111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45940.11809236111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45940.11809236111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45940.11809236111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45940.11809236111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45940.11809236111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45940.11809236111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45940.11809236111</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45940.11809236111</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45940.11809236111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45940.11809236111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45940.11809236111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45940.11809236111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45940.11809236111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45940.11809236111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45940.11809236111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45940.11809236111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45940.11809236111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45940.11809236111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45940.11809236111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45940.11809236111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45940.11809236111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45940.11809236111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45940.11809236111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45940.11809236111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45940.11809236111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45940.11809236111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45940.11809236111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45940.11809236111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45940.11809236111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45940.11809236111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45940.11809236111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45940.11809236111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45940.11809236111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45940.11809236111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45940.11809236111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45940.11809236111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45940.11809236111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45940.11809236111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45940.11809236111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45940.11809236111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45940.11809236111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45940.11809236111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45940.11809236111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45940.11809236111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45940.11809236111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45940.11809236111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45940.11809236111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45940.11809236111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45940.11809236111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45940.11809236111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45940.11809236111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45940.11809236111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45940.11809236111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45940.11809236111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45940.11809236111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45940.11809236111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45940.11809236111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45940.11809236111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45940.11809236111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45940.11809236111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45940.11809236111</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45940.11809236111</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13.345245138887549</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0.58902986111206701</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6.237120138888713</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0.26045347221952397</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1</v>
      </c>
      <c r="D6" s="156" t="s">
        <v>33325</v>
      </c>
      <c r="E6" s="156" t="s">
        <v>38964</v>
      </c>
      <c r="F6" s="161">
        <v>45939.789467592593</v>
      </c>
      <c r="G6" s="151">
        <f ca="1">IFERROR(NOW()-F6,"-")</f>
        <v>0.32862476851732936</v>
      </c>
      <c r="H6" s="161">
        <v>45939.783831018518</v>
      </c>
      <c r="I6" s="156" t="str">
        <f>IFERROR(VLOOKUP(D6,DB!A:F,6,0),"")</f>
        <v>Generator-SG</v>
      </c>
      <c r="J6" s="156" t="str">
        <f>IFERROR(VLOOKUP(D6,DB!A:G,7,0),"")</f>
        <v>Vandalized</v>
      </c>
      <c r="K6" s="156" t="s">
        <v>39080</v>
      </c>
      <c r="L6" s="156" t="str">
        <f>IFERROR(VLOOKUP(D6,DB!A:I,9,0),"")</f>
        <v>Latis</v>
      </c>
    </row>
    <row r="7" spans="1:16383" ht="31.5" customHeight="1">
      <c r="A7" s="156"/>
      <c r="B7" s="156" t="str">
        <f>IFERROR(VLOOKUP(D7,DB!A:K,11,0),"")</f>
        <v/>
      </c>
      <c r="C7" s="156"/>
      <c r="D7" s="156"/>
      <c r="E7" s="156"/>
      <c r="F7" s="156"/>
      <c r="G7" s="151">
        <f ca="1">IFERROR(NOW()-F7,"-")</f>
        <v>45940.11809236111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45940.11809236111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45940.11809236111</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45940.11809236111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45940.11809236111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45940.11809236111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45940.11809236111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45940.11809236111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45940.11809236111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45940.11809236111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45940.11809236111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45940.11809236111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45940.11809236111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45940.11809236111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45940.11809236111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45940.11809236111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45940.11809236111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45940.11809236111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45940.11809236111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45940.11809236111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45940.11809236111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45940.11809236111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45940.11809236111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45940.11809236111</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45940.11809236111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45940.11809236111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45940.11809236111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45940.11809236111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45940.11809236111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45940.11809236111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45940.11809236111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45940.11809236111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45940.11809236111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45940.11809236111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45940.11809236111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45940.11809236111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45940.11809236111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45940.11809236111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45940.11809236111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45940.11809236111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45940.11809236111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45940.11809236111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45940.11809236111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45940.11809236111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45940.11809236111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45940.11809236111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45940.11809236111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45940.11809236111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45940.11809236111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45940.11809236111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45940.11809236111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45940.11809236111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45940.11809236111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45940.11809236111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45940.11809236111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45940.11809236111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45940.11809236111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45940.11809236111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45940.11809236111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45940.11809236111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45940.11809236111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45940.11809236111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45940.11809236111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45940.11809236111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45940.11809236111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45940.11809236111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45940.11809236111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45940.11809236111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45940.11809236111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45940.11809236111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45940.11809236111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45940.11809236111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45940.11809236111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45940.11809236111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45940.11809236111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45940.11809236111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45940.11809236111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45940.11809236111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45940.11809236111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45940.11809236111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45940.11809236111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45940.11809236111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45940.11809236111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45940.11809236111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45940.11809236111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45940.11809236111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45940.11809236111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45940.11809236111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45940.11809236111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45940.11809236111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45940.11809236111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45940.11809236111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45940.11809236111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45940.11809236111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45940.11809236111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45940.11809236111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45940.11809236111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45940.11809236111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45940.11809236111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45940.11809236111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45940.11809236111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45940.11809236111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45940.11809236111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45940.11809236111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45940.11809236111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45940.11809236111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45940.11809236111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45940.11809236111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45940.11809236111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45940.11809236111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45940.11809236111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45940.11809236111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45940.11809236111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45940.11809236111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45940.11809236111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45940.11809236111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45940.11809236111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45940.11809236111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45940.11809236111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45940.11809236111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45940.11809236111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45940.11809236111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45940.11809236111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45940.11809236111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45940.11809236111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45940.11809236111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45940.11809236111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45940.11809236111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45940.11809236111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45940.11809236111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45940.11809236111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45940.11809236111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45940.11809236111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45940.11809236111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45940.11809236111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45940.11809236111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45940.11809236111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45940.11809236111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45940.11809236111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45940.11809236111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45940.11809236111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45940.11809236111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45940.11809236111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45940.11809236111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45940.11809236111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45940.11809236111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45940.11809236111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45940.11809236111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45940.11809236111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45940.11809236111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45940.11809236111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45940.11809236111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45940.11809236111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45940.11809236111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45940.11809236111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45940.11809236111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45940.11809236111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45940.11809236111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45940.11809236111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45940.11809236111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45940.11809236111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45940.11809236111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45940.11809236111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45940.11809236111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45940.11809236111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45940.11809236111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45940.11809236111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45940.11809236111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45940.11809236111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45940.11809236111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45940.11809236111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45940.11809236111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45940.11809236111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45940.11809236111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45940.11809236111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45940.11809236111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45940.11809236111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45940.11809236111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45940.11809236111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45940.11809236111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45940.11809236111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45940.11809236111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45940.11809236111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45940.11809236111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45940.11809236111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45940.11809236111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45940.11809236111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45940.11809236111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45940.11809236111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45940.11809236111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45940.11809236111</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2025-10-09T23:51:59Z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